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\Downloads\"/>
    </mc:Choice>
  </mc:AlternateContent>
  <xr:revisionPtr revIDLastSave="0" documentId="13_ncr:1_{198104D3-F8F2-430C-8E91-074BC441717D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ACUERDO 4TO. TRIMESTRE 2024" sheetId="1" r:id="rId1"/>
    <sheet name="OCTUBRE 24" sheetId="4" r:id="rId2"/>
    <sheet name="NOVIEMBRE 24" sheetId="5" r:id="rId3"/>
    <sheet name="DICIEMBRE 24" sheetId="6" r:id="rId4"/>
  </sheets>
  <definedNames>
    <definedName name="_xlnm.Print_Area" localSheetId="0">'ACUERDO 4TO. TRIMESTRE 2024'!$A$1:$P$590</definedName>
    <definedName name="_xlnm.Print_Area" localSheetId="3">'DICIEMBRE 24'!$A$1:$P$587</definedName>
    <definedName name="_xlnm.Print_Area" localSheetId="2">'NOVIEMBRE 24'!$A$1:$P$589</definedName>
    <definedName name="_xlnm.Print_Area" localSheetId="1">'OCTUBRE 24'!$A$1:$O$589</definedName>
    <definedName name="Print_Area" localSheetId="0">'ACUERDO 4TO. TRIMESTRE 2024'!$A:$P</definedName>
    <definedName name="Print_Area" localSheetId="3">'DICIEMBRE 24'!$A$2:$P$588</definedName>
    <definedName name="Print_Area" localSheetId="2">'NOVIEMBRE 24'!$A$1:$P$590</definedName>
    <definedName name="Print_Area" localSheetId="1">'OCTUBRE 24'!$A$1:$O$589</definedName>
    <definedName name="Print_Titles" localSheetId="0">'ACUERDO 4TO. TRIMESTRE 2024'!$6:$8</definedName>
    <definedName name="Print_Titles" localSheetId="3">'DICIEMBRE 24'!$7:$8</definedName>
    <definedName name="Print_Titles" localSheetId="2">'NOVIEMBRE 24'!$7:$8</definedName>
    <definedName name="Print_Titles" localSheetId="1">'OCTUBRE 24'!$7:$8</definedName>
    <definedName name="_xlnm.Print_Titles" localSheetId="0">'ACUERDO 4TO. TRIMESTRE 2024'!$6:$8</definedName>
    <definedName name="_xlnm.Print_Titles" localSheetId="3">'DICIEMBRE 24'!$7:$8</definedName>
    <definedName name="_xlnm.Print_Titles" localSheetId="2">'NOVIEMBRE 24'!$7:$8</definedName>
    <definedName name="_xlnm.Print_Titles" localSheetId="1">'OCTUBRE 24'!$7:$8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9" i="1"/>
  <c r="E579" i="4" l="1"/>
  <c r="F579" i="4"/>
  <c r="G579" i="4"/>
  <c r="H579" i="4"/>
  <c r="I579" i="4"/>
  <c r="J579" i="4"/>
  <c r="G579" i="6"/>
  <c r="H579" i="6"/>
  <c r="I579" i="6"/>
  <c r="J579" i="6"/>
  <c r="K579" i="6"/>
  <c r="L579" i="6"/>
  <c r="M579" i="6"/>
  <c r="N579" i="6"/>
  <c r="H579" i="5" l="1"/>
  <c r="I579" i="5"/>
  <c r="J579" i="5"/>
  <c r="J579" i="1" s="1"/>
  <c r="K579" i="5"/>
  <c r="K579" i="1" s="1"/>
  <c r="L579" i="5"/>
  <c r="M579" i="5"/>
  <c r="N579" i="5"/>
  <c r="O579" i="5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10" i="1"/>
  <c r="H9" i="1"/>
  <c r="H579" i="1" l="1"/>
  <c r="P10" i="5" l="1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43" i="5"/>
  <c r="P344" i="5"/>
  <c r="P345" i="5"/>
  <c r="P346" i="5"/>
  <c r="P347" i="5"/>
  <c r="P348" i="5"/>
  <c r="P349" i="5"/>
  <c r="P350" i="5"/>
  <c r="P351" i="5"/>
  <c r="P352" i="5"/>
  <c r="P353" i="5"/>
  <c r="P354" i="5"/>
  <c r="P355" i="5"/>
  <c r="P356" i="5"/>
  <c r="P357" i="5"/>
  <c r="P358" i="5"/>
  <c r="P359" i="5"/>
  <c r="P360" i="5"/>
  <c r="P361" i="5"/>
  <c r="P362" i="5"/>
  <c r="P363" i="5"/>
  <c r="P364" i="5"/>
  <c r="P365" i="5"/>
  <c r="P366" i="5"/>
  <c r="P367" i="5"/>
  <c r="P368" i="5"/>
  <c r="P369" i="5"/>
  <c r="P370" i="5"/>
  <c r="P371" i="5"/>
  <c r="P372" i="5"/>
  <c r="P373" i="5"/>
  <c r="P374" i="5"/>
  <c r="P375" i="5"/>
  <c r="P376" i="5"/>
  <c r="P377" i="5"/>
  <c r="P378" i="5"/>
  <c r="P379" i="5"/>
  <c r="P380" i="5"/>
  <c r="P381" i="5"/>
  <c r="P382" i="5"/>
  <c r="P383" i="5"/>
  <c r="P384" i="5"/>
  <c r="P385" i="5"/>
  <c r="P386" i="5"/>
  <c r="P387" i="5"/>
  <c r="P388" i="5"/>
  <c r="P389" i="5"/>
  <c r="P390" i="5"/>
  <c r="P391" i="5"/>
  <c r="P392" i="5"/>
  <c r="P393" i="5"/>
  <c r="P394" i="5"/>
  <c r="P395" i="5"/>
  <c r="P396" i="5"/>
  <c r="P397" i="5"/>
  <c r="P398" i="5"/>
  <c r="P399" i="5"/>
  <c r="P400" i="5"/>
  <c r="P401" i="5"/>
  <c r="P402" i="5"/>
  <c r="P403" i="5"/>
  <c r="P404" i="5"/>
  <c r="P405" i="5"/>
  <c r="P406" i="5"/>
  <c r="P407" i="5"/>
  <c r="P408" i="5"/>
  <c r="P409" i="5"/>
  <c r="P410" i="5"/>
  <c r="P411" i="5"/>
  <c r="P412" i="5"/>
  <c r="P413" i="5"/>
  <c r="P414" i="5"/>
  <c r="P415" i="5"/>
  <c r="P416" i="5"/>
  <c r="P417" i="5"/>
  <c r="P418" i="5"/>
  <c r="P419" i="5"/>
  <c r="P420" i="5"/>
  <c r="P421" i="5"/>
  <c r="P422" i="5"/>
  <c r="P423" i="5"/>
  <c r="P424" i="5"/>
  <c r="P425" i="5"/>
  <c r="P426" i="5"/>
  <c r="P427" i="5"/>
  <c r="P428" i="5"/>
  <c r="P429" i="5"/>
  <c r="P430" i="5"/>
  <c r="P431" i="5"/>
  <c r="P432" i="5"/>
  <c r="P433" i="5"/>
  <c r="P434" i="5"/>
  <c r="P435" i="5"/>
  <c r="P436" i="5"/>
  <c r="P437" i="5"/>
  <c r="P438" i="5"/>
  <c r="P439" i="5"/>
  <c r="P440" i="5"/>
  <c r="P441" i="5"/>
  <c r="P442" i="5"/>
  <c r="P443" i="5"/>
  <c r="P444" i="5"/>
  <c r="P445" i="5"/>
  <c r="P446" i="5"/>
  <c r="P447" i="5"/>
  <c r="P448" i="5"/>
  <c r="P449" i="5"/>
  <c r="P450" i="5"/>
  <c r="P451" i="5"/>
  <c r="P452" i="5"/>
  <c r="P453" i="5"/>
  <c r="P454" i="5"/>
  <c r="P455" i="5"/>
  <c r="P456" i="5"/>
  <c r="P457" i="5"/>
  <c r="P458" i="5"/>
  <c r="P459" i="5"/>
  <c r="P460" i="5"/>
  <c r="P461" i="5"/>
  <c r="P462" i="5"/>
  <c r="P463" i="5"/>
  <c r="P464" i="5"/>
  <c r="P465" i="5"/>
  <c r="P466" i="5"/>
  <c r="P467" i="5"/>
  <c r="P468" i="5"/>
  <c r="P469" i="5"/>
  <c r="P470" i="5"/>
  <c r="P471" i="5"/>
  <c r="P472" i="5"/>
  <c r="P473" i="5"/>
  <c r="P474" i="5"/>
  <c r="P475" i="5"/>
  <c r="P476" i="5"/>
  <c r="P477" i="5"/>
  <c r="P478" i="5"/>
  <c r="P479" i="5"/>
  <c r="P480" i="5"/>
  <c r="P481" i="5"/>
  <c r="P482" i="5"/>
  <c r="P483" i="5"/>
  <c r="P484" i="5"/>
  <c r="P485" i="5"/>
  <c r="P486" i="5"/>
  <c r="P487" i="5"/>
  <c r="P488" i="5"/>
  <c r="P489" i="5"/>
  <c r="P490" i="5"/>
  <c r="P491" i="5"/>
  <c r="P492" i="5"/>
  <c r="P493" i="5"/>
  <c r="P494" i="5"/>
  <c r="P495" i="5"/>
  <c r="P496" i="5"/>
  <c r="P497" i="5"/>
  <c r="P498" i="5"/>
  <c r="P499" i="5"/>
  <c r="P500" i="5"/>
  <c r="P501" i="5"/>
  <c r="P502" i="5"/>
  <c r="P503" i="5"/>
  <c r="P504" i="5"/>
  <c r="P505" i="5"/>
  <c r="P506" i="5"/>
  <c r="P507" i="5"/>
  <c r="P508" i="5"/>
  <c r="P509" i="5"/>
  <c r="P510" i="5"/>
  <c r="P511" i="5"/>
  <c r="P512" i="5"/>
  <c r="P513" i="5"/>
  <c r="P514" i="5"/>
  <c r="P515" i="5"/>
  <c r="P516" i="5"/>
  <c r="P517" i="5"/>
  <c r="P518" i="5"/>
  <c r="P519" i="5"/>
  <c r="P520" i="5"/>
  <c r="P521" i="5"/>
  <c r="P522" i="5"/>
  <c r="P523" i="5"/>
  <c r="P524" i="5"/>
  <c r="P525" i="5"/>
  <c r="P526" i="5"/>
  <c r="P527" i="5"/>
  <c r="P528" i="5"/>
  <c r="P529" i="5"/>
  <c r="P530" i="5"/>
  <c r="P531" i="5"/>
  <c r="P532" i="5"/>
  <c r="P533" i="5"/>
  <c r="P534" i="5"/>
  <c r="P535" i="5"/>
  <c r="P536" i="5"/>
  <c r="P537" i="5"/>
  <c r="P538" i="5"/>
  <c r="P539" i="5"/>
  <c r="P540" i="5"/>
  <c r="P541" i="5"/>
  <c r="P542" i="5"/>
  <c r="P543" i="5"/>
  <c r="P544" i="5"/>
  <c r="P545" i="5"/>
  <c r="P546" i="5"/>
  <c r="P547" i="5"/>
  <c r="P548" i="5"/>
  <c r="P549" i="5"/>
  <c r="P550" i="5"/>
  <c r="P551" i="5"/>
  <c r="P552" i="5"/>
  <c r="P553" i="5"/>
  <c r="P554" i="5"/>
  <c r="P555" i="5"/>
  <c r="P556" i="5"/>
  <c r="P557" i="5"/>
  <c r="P558" i="5"/>
  <c r="P559" i="5"/>
  <c r="P560" i="5"/>
  <c r="P561" i="5"/>
  <c r="P562" i="5"/>
  <c r="P563" i="5"/>
  <c r="P564" i="5"/>
  <c r="P565" i="5"/>
  <c r="P566" i="5"/>
  <c r="P567" i="5"/>
  <c r="P568" i="5"/>
  <c r="P569" i="5"/>
  <c r="P570" i="5"/>
  <c r="P571" i="5"/>
  <c r="P572" i="5"/>
  <c r="P573" i="5"/>
  <c r="P574" i="5"/>
  <c r="P575" i="5"/>
  <c r="P576" i="5"/>
  <c r="P577" i="5"/>
  <c r="P578" i="5"/>
  <c r="P9" i="5"/>
  <c r="O10" i="1" l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P440" i="1" s="1"/>
  <c r="C441" i="1"/>
  <c r="C442" i="1"/>
  <c r="C443" i="1"/>
  <c r="C444" i="1"/>
  <c r="C445" i="1"/>
  <c r="C446" i="1"/>
  <c r="C447" i="1"/>
  <c r="C448" i="1"/>
  <c r="P448" i="1" s="1"/>
  <c r="C449" i="1"/>
  <c r="C450" i="1"/>
  <c r="C451" i="1"/>
  <c r="C452" i="1"/>
  <c r="C453" i="1"/>
  <c r="C454" i="1"/>
  <c r="C455" i="1"/>
  <c r="C456" i="1"/>
  <c r="P456" i="1" s="1"/>
  <c r="C457" i="1"/>
  <c r="C458" i="1"/>
  <c r="C459" i="1"/>
  <c r="C460" i="1"/>
  <c r="C461" i="1"/>
  <c r="C462" i="1"/>
  <c r="C463" i="1"/>
  <c r="C464" i="1"/>
  <c r="P464" i="1" s="1"/>
  <c r="C465" i="1"/>
  <c r="C466" i="1"/>
  <c r="C467" i="1"/>
  <c r="C468" i="1"/>
  <c r="C469" i="1"/>
  <c r="C470" i="1"/>
  <c r="C471" i="1"/>
  <c r="C472" i="1"/>
  <c r="P472" i="1" s="1"/>
  <c r="C473" i="1"/>
  <c r="C474" i="1"/>
  <c r="C475" i="1"/>
  <c r="C476" i="1"/>
  <c r="C477" i="1"/>
  <c r="C478" i="1"/>
  <c r="C479" i="1"/>
  <c r="C480" i="1"/>
  <c r="P480" i="1" s="1"/>
  <c r="C481" i="1"/>
  <c r="C482" i="1"/>
  <c r="C483" i="1"/>
  <c r="C484" i="1"/>
  <c r="C485" i="1"/>
  <c r="C486" i="1"/>
  <c r="C487" i="1"/>
  <c r="C488" i="1"/>
  <c r="P488" i="1" s="1"/>
  <c r="C489" i="1"/>
  <c r="C490" i="1"/>
  <c r="C491" i="1"/>
  <c r="C492" i="1"/>
  <c r="C493" i="1"/>
  <c r="C494" i="1"/>
  <c r="C495" i="1"/>
  <c r="C496" i="1"/>
  <c r="P496" i="1" s="1"/>
  <c r="C497" i="1"/>
  <c r="C498" i="1"/>
  <c r="C499" i="1"/>
  <c r="C500" i="1"/>
  <c r="C501" i="1"/>
  <c r="C502" i="1"/>
  <c r="C503" i="1"/>
  <c r="C504" i="1"/>
  <c r="P504" i="1" s="1"/>
  <c r="C505" i="1"/>
  <c r="C506" i="1"/>
  <c r="C507" i="1"/>
  <c r="C508" i="1"/>
  <c r="C509" i="1"/>
  <c r="C510" i="1"/>
  <c r="C511" i="1"/>
  <c r="C512" i="1"/>
  <c r="P512" i="1" s="1"/>
  <c r="C513" i="1"/>
  <c r="C514" i="1"/>
  <c r="C515" i="1"/>
  <c r="C516" i="1"/>
  <c r="C517" i="1"/>
  <c r="C518" i="1"/>
  <c r="C519" i="1"/>
  <c r="C520" i="1"/>
  <c r="P520" i="1" s="1"/>
  <c r="C521" i="1"/>
  <c r="C522" i="1"/>
  <c r="C523" i="1"/>
  <c r="C524" i="1"/>
  <c r="C525" i="1"/>
  <c r="C526" i="1"/>
  <c r="C527" i="1"/>
  <c r="C528" i="1"/>
  <c r="P528" i="1" s="1"/>
  <c r="C529" i="1"/>
  <c r="C530" i="1"/>
  <c r="C531" i="1"/>
  <c r="C532" i="1"/>
  <c r="C533" i="1"/>
  <c r="C534" i="1"/>
  <c r="C535" i="1"/>
  <c r="C536" i="1"/>
  <c r="P536" i="1" s="1"/>
  <c r="C537" i="1"/>
  <c r="C538" i="1"/>
  <c r="C539" i="1"/>
  <c r="C540" i="1"/>
  <c r="C541" i="1"/>
  <c r="C542" i="1"/>
  <c r="C543" i="1"/>
  <c r="C544" i="1"/>
  <c r="P544" i="1" s="1"/>
  <c r="C545" i="1"/>
  <c r="C546" i="1"/>
  <c r="C547" i="1"/>
  <c r="C548" i="1"/>
  <c r="C549" i="1"/>
  <c r="C550" i="1"/>
  <c r="C551" i="1"/>
  <c r="C552" i="1"/>
  <c r="P552" i="1" s="1"/>
  <c r="C553" i="1"/>
  <c r="C554" i="1"/>
  <c r="C555" i="1"/>
  <c r="C556" i="1"/>
  <c r="C557" i="1"/>
  <c r="C558" i="1"/>
  <c r="C559" i="1"/>
  <c r="C560" i="1"/>
  <c r="P560" i="1" s="1"/>
  <c r="C561" i="1"/>
  <c r="C562" i="1"/>
  <c r="C563" i="1"/>
  <c r="C564" i="1"/>
  <c r="C565" i="1"/>
  <c r="C566" i="1"/>
  <c r="C567" i="1"/>
  <c r="C568" i="1"/>
  <c r="P568" i="1" s="1"/>
  <c r="C569" i="1"/>
  <c r="C570" i="1"/>
  <c r="C571" i="1"/>
  <c r="C572" i="1"/>
  <c r="C573" i="1"/>
  <c r="C574" i="1"/>
  <c r="C575" i="1"/>
  <c r="C576" i="1"/>
  <c r="P576" i="1" s="1"/>
  <c r="C577" i="1"/>
  <c r="C578" i="1"/>
  <c r="C9" i="1"/>
  <c r="P573" i="1" l="1"/>
  <c r="P541" i="1"/>
  <c r="P493" i="1"/>
  <c r="P453" i="1"/>
  <c r="P421" i="1"/>
  <c r="P389" i="1"/>
  <c r="P373" i="1"/>
  <c r="P349" i="1"/>
  <c r="P341" i="1"/>
  <c r="P333" i="1"/>
  <c r="P325" i="1"/>
  <c r="P317" i="1"/>
  <c r="P309" i="1"/>
  <c r="P301" i="1"/>
  <c r="P293" i="1"/>
  <c r="P285" i="1"/>
  <c r="P277" i="1"/>
  <c r="P269" i="1"/>
  <c r="P261" i="1"/>
  <c r="P253" i="1"/>
  <c r="P245" i="1"/>
  <c r="P237" i="1"/>
  <c r="P229" i="1"/>
  <c r="P221" i="1"/>
  <c r="P213" i="1"/>
  <c r="P205" i="1"/>
  <c r="P197" i="1"/>
  <c r="P189" i="1"/>
  <c r="P181" i="1"/>
  <c r="P173" i="1"/>
  <c r="P165" i="1"/>
  <c r="P157" i="1"/>
  <c r="P149" i="1"/>
  <c r="P141" i="1"/>
  <c r="P133" i="1"/>
  <c r="P125" i="1"/>
  <c r="P117" i="1"/>
  <c r="P109" i="1"/>
  <c r="P101" i="1"/>
  <c r="P93" i="1"/>
  <c r="P85" i="1"/>
  <c r="P77" i="1"/>
  <c r="P69" i="1"/>
  <c r="P61" i="1"/>
  <c r="P53" i="1"/>
  <c r="P45" i="1"/>
  <c r="P37" i="1"/>
  <c r="P29" i="1"/>
  <c r="P13" i="1"/>
  <c r="P557" i="1"/>
  <c r="P525" i="1"/>
  <c r="P501" i="1"/>
  <c r="P469" i="1"/>
  <c r="P445" i="1"/>
  <c r="P413" i="1"/>
  <c r="P381" i="1"/>
  <c r="P572" i="1"/>
  <c r="P540" i="1"/>
  <c r="P516" i="1"/>
  <c r="P484" i="1"/>
  <c r="P452" i="1"/>
  <c r="P565" i="1"/>
  <c r="P517" i="1"/>
  <c r="P485" i="1"/>
  <c r="P461" i="1"/>
  <c r="P437" i="1"/>
  <c r="P405" i="1"/>
  <c r="P357" i="1"/>
  <c r="P564" i="1"/>
  <c r="P548" i="1"/>
  <c r="P524" i="1"/>
  <c r="P500" i="1"/>
  <c r="P476" i="1"/>
  <c r="P460" i="1"/>
  <c r="P436" i="1"/>
  <c r="P549" i="1"/>
  <c r="P533" i="1"/>
  <c r="P509" i="1"/>
  <c r="P477" i="1"/>
  <c r="P429" i="1"/>
  <c r="P397" i="1"/>
  <c r="P365" i="1"/>
  <c r="P556" i="1"/>
  <c r="P532" i="1"/>
  <c r="P508" i="1"/>
  <c r="P492" i="1"/>
  <c r="P468" i="1"/>
  <c r="P444" i="1"/>
  <c r="P577" i="1"/>
  <c r="P569" i="1"/>
  <c r="P561" i="1"/>
  <c r="P553" i="1"/>
  <c r="P545" i="1"/>
  <c r="P537" i="1"/>
  <c r="P529" i="1"/>
  <c r="P521" i="1"/>
  <c r="P513" i="1"/>
  <c r="P505" i="1"/>
  <c r="P497" i="1"/>
  <c r="P489" i="1"/>
  <c r="P481" i="1"/>
  <c r="P473" i="1"/>
  <c r="P465" i="1"/>
  <c r="P457" i="1"/>
  <c r="P449" i="1"/>
  <c r="P441" i="1"/>
  <c r="P433" i="1"/>
  <c r="P425" i="1"/>
  <c r="P417" i="1"/>
  <c r="P409" i="1"/>
  <c r="P401" i="1"/>
  <c r="P393" i="1"/>
  <c r="P385" i="1"/>
  <c r="P377" i="1"/>
  <c r="P369" i="1"/>
  <c r="P361" i="1"/>
  <c r="P353" i="1"/>
  <c r="P345" i="1"/>
  <c r="P337" i="1"/>
  <c r="P329" i="1"/>
  <c r="P321" i="1"/>
  <c r="P313" i="1"/>
  <c r="P305" i="1"/>
  <c r="P297" i="1"/>
  <c r="P289" i="1"/>
  <c r="P281" i="1"/>
  <c r="P273" i="1"/>
  <c r="P265" i="1"/>
  <c r="P257" i="1"/>
  <c r="P249" i="1"/>
  <c r="P241" i="1"/>
  <c r="P233" i="1"/>
  <c r="P225" i="1"/>
  <c r="P217" i="1"/>
  <c r="P209" i="1"/>
  <c r="P201" i="1"/>
  <c r="P193" i="1"/>
  <c r="P185" i="1"/>
  <c r="P177" i="1"/>
  <c r="P169" i="1"/>
  <c r="P161" i="1"/>
  <c r="P153" i="1"/>
  <c r="P145" i="1"/>
  <c r="P137" i="1"/>
  <c r="P129" i="1"/>
  <c r="P121" i="1"/>
  <c r="P113" i="1"/>
  <c r="P105" i="1"/>
  <c r="P97" i="1"/>
  <c r="P89" i="1"/>
  <c r="P81" i="1"/>
  <c r="P73" i="1"/>
  <c r="P65" i="1"/>
  <c r="P57" i="1"/>
  <c r="P49" i="1"/>
  <c r="P41" i="1"/>
  <c r="P33" i="1"/>
  <c r="P25" i="1"/>
  <c r="P17" i="1"/>
  <c r="I579" i="1"/>
  <c r="L579" i="1"/>
  <c r="G579" i="1"/>
  <c r="P21" i="1"/>
  <c r="P432" i="1"/>
  <c r="P428" i="1"/>
  <c r="P424" i="1"/>
  <c r="P420" i="1"/>
  <c r="P416" i="1"/>
  <c r="P412" i="1"/>
  <c r="P408" i="1"/>
  <c r="P404" i="1"/>
  <c r="P400" i="1"/>
  <c r="P396" i="1"/>
  <c r="P392" i="1"/>
  <c r="P388" i="1"/>
  <c r="P384" i="1"/>
  <c r="P380" i="1"/>
  <c r="P376" i="1"/>
  <c r="P372" i="1"/>
  <c r="P368" i="1"/>
  <c r="P364" i="1"/>
  <c r="P360" i="1"/>
  <c r="P356" i="1"/>
  <c r="P352" i="1"/>
  <c r="P348" i="1"/>
  <c r="P344" i="1"/>
  <c r="P340" i="1"/>
  <c r="P336" i="1"/>
  <c r="P332" i="1"/>
  <c r="P328" i="1"/>
  <c r="P324" i="1"/>
  <c r="P320" i="1"/>
  <c r="P316" i="1"/>
  <c r="P312" i="1"/>
  <c r="P308" i="1"/>
  <c r="P304" i="1"/>
  <c r="P300" i="1"/>
  <c r="P296" i="1"/>
  <c r="P292" i="1"/>
  <c r="P288" i="1"/>
  <c r="P284" i="1"/>
  <c r="P280" i="1"/>
  <c r="P276" i="1"/>
  <c r="P272" i="1"/>
  <c r="P268" i="1"/>
  <c r="P264" i="1"/>
  <c r="P260" i="1"/>
  <c r="P256" i="1"/>
  <c r="P252" i="1"/>
  <c r="P248" i="1"/>
  <c r="P244" i="1"/>
  <c r="P240" i="1"/>
  <c r="P236" i="1"/>
  <c r="P232" i="1"/>
  <c r="P228" i="1"/>
  <c r="P224" i="1"/>
  <c r="P220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4" i="1"/>
  <c r="P160" i="1"/>
  <c r="P156" i="1"/>
  <c r="P152" i="1"/>
  <c r="P148" i="1"/>
  <c r="P144" i="1"/>
  <c r="P140" i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2" i="1"/>
  <c r="P578" i="1"/>
  <c r="P574" i="1"/>
  <c r="P570" i="1"/>
  <c r="P566" i="1"/>
  <c r="P562" i="1"/>
  <c r="P558" i="1"/>
  <c r="P554" i="1"/>
  <c r="P550" i="1"/>
  <c r="P546" i="1"/>
  <c r="P542" i="1"/>
  <c r="P538" i="1"/>
  <c r="P534" i="1"/>
  <c r="P530" i="1"/>
  <c r="P526" i="1"/>
  <c r="P522" i="1"/>
  <c r="P518" i="1"/>
  <c r="P514" i="1"/>
  <c r="P510" i="1"/>
  <c r="P506" i="1"/>
  <c r="P502" i="1"/>
  <c r="P498" i="1"/>
  <c r="P494" i="1"/>
  <c r="P490" i="1"/>
  <c r="P486" i="1"/>
  <c r="P482" i="1"/>
  <c r="P478" i="1"/>
  <c r="P474" i="1"/>
  <c r="P470" i="1"/>
  <c r="P466" i="1"/>
  <c r="P462" i="1"/>
  <c r="P458" i="1"/>
  <c r="P454" i="1"/>
  <c r="P450" i="1"/>
  <c r="P446" i="1"/>
  <c r="P442" i="1"/>
  <c r="P438" i="1"/>
  <c r="P434" i="1"/>
  <c r="P430" i="1"/>
  <c r="P426" i="1"/>
  <c r="P422" i="1"/>
  <c r="P418" i="1"/>
  <c r="P414" i="1"/>
  <c r="P410" i="1"/>
  <c r="P406" i="1"/>
  <c r="P402" i="1"/>
  <c r="P398" i="1"/>
  <c r="P394" i="1"/>
  <c r="P390" i="1"/>
  <c r="P386" i="1"/>
  <c r="P382" i="1"/>
  <c r="P378" i="1"/>
  <c r="P374" i="1"/>
  <c r="P370" i="1"/>
  <c r="P366" i="1"/>
  <c r="P362" i="1"/>
  <c r="P358" i="1"/>
  <c r="P354" i="1"/>
  <c r="P350" i="1"/>
  <c r="P346" i="1"/>
  <c r="P342" i="1"/>
  <c r="P338" i="1"/>
  <c r="P334" i="1"/>
  <c r="P330" i="1"/>
  <c r="P326" i="1"/>
  <c r="P322" i="1"/>
  <c r="P318" i="1"/>
  <c r="P314" i="1"/>
  <c r="P310" i="1"/>
  <c r="P306" i="1"/>
  <c r="P302" i="1"/>
  <c r="P298" i="1"/>
  <c r="P294" i="1"/>
  <c r="P290" i="1"/>
  <c r="P286" i="1"/>
  <c r="P282" i="1"/>
  <c r="P278" i="1"/>
  <c r="P274" i="1"/>
  <c r="P270" i="1"/>
  <c r="P266" i="1"/>
  <c r="P262" i="1"/>
  <c r="P258" i="1"/>
  <c r="P254" i="1"/>
  <c r="P250" i="1"/>
  <c r="P246" i="1"/>
  <c r="P242" i="1"/>
  <c r="P238" i="1"/>
  <c r="P234" i="1"/>
  <c r="P230" i="1"/>
  <c r="P226" i="1"/>
  <c r="P222" i="1"/>
  <c r="P218" i="1"/>
  <c r="P214" i="1"/>
  <c r="P210" i="1"/>
  <c r="P206" i="1"/>
  <c r="P202" i="1"/>
  <c r="P198" i="1"/>
  <c r="P194" i="1"/>
  <c r="P190" i="1"/>
  <c r="P186" i="1"/>
  <c r="P182" i="1"/>
  <c r="P178" i="1"/>
  <c r="P174" i="1"/>
  <c r="P170" i="1"/>
  <c r="P166" i="1"/>
  <c r="P162" i="1"/>
  <c r="P158" i="1"/>
  <c r="P154" i="1"/>
  <c r="P150" i="1"/>
  <c r="P146" i="1"/>
  <c r="P142" i="1"/>
  <c r="P138" i="1"/>
  <c r="P134" i="1"/>
  <c r="P130" i="1"/>
  <c r="P126" i="1"/>
  <c r="P122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P10" i="1"/>
  <c r="P575" i="1"/>
  <c r="P571" i="1"/>
  <c r="P567" i="1"/>
  <c r="P563" i="1"/>
  <c r="P559" i="1"/>
  <c r="P555" i="1"/>
  <c r="P551" i="1"/>
  <c r="P547" i="1"/>
  <c r="P543" i="1"/>
  <c r="P539" i="1"/>
  <c r="P535" i="1"/>
  <c r="P531" i="1"/>
  <c r="P527" i="1"/>
  <c r="P523" i="1"/>
  <c r="P519" i="1"/>
  <c r="P515" i="1"/>
  <c r="P511" i="1"/>
  <c r="P507" i="1"/>
  <c r="P503" i="1"/>
  <c r="P499" i="1"/>
  <c r="P495" i="1"/>
  <c r="P491" i="1"/>
  <c r="P487" i="1"/>
  <c r="P483" i="1"/>
  <c r="P479" i="1"/>
  <c r="P475" i="1"/>
  <c r="P471" i="1"/>
  <c r="P467" i="1"/>
  <c r="P463" i="1"/>
  <c r="P459" i="1"/>
  <c r="P455" i="1"/>
  <c r="P451" i="1"/>
  <c r="P447" i="1"/>
  <c r="P443" i="1"/>
  <c r="P439" i="1"/>
  <c r="P435" i="1"/>
  <c r="P431" i="1"/>
  <c r="P427" i="1"/>
  <c r="P423" i="1"/>
  <c r="P419" i="1"/>
  <c r="P415" i="1"/>
  <c r="P411" i="1"/>
  <c r="P407" i="1"/>
  <c r="P403" i="1"/>
  <c r="P399" i="1"/>
  <c r="P395" i="1"/>
  <c r="P391" i="1"/>
  <c r="P387" i="1"/>
  <c r="P383" i="1"/>
  <c r="P379" i="1"/>
  <c r="P375" i="1"/>
  <c r="P371" i="1"/>
  <c r="P367" i="1"/>
  <c r="P363" i="1"/>
  <c r="P359" i="1"/>
  <c r="P355" i="1"/>
  <c r="P351" i="1"/>
  <c r="P347" i="1"/>
  <c r="P343" i="1"/>
  <c r="P339" i="1"/>
  <c r="P335" i="1"/>
  <c r="P331" i="1"/>
  <c r="P327" i="1"/>
  <c r="P323" i="1"/>
  <c r="P319" i="1"/>
  <c r="P315" i="1"/>
  <c r="P311" i="1"/>
  <c r="P307" i="1"/>
  <c r="P303" i="1"/>
  <c r="P299" i="1"/>
  <c r="P295" i="1"/>
  <c r="P291" i="1"/>
  <c r="P287" i="1"/>
  <c r="P283" i="1"/>
  <c r="P279" i="1"/>
  <c r="P275" i="1"/>
  <c r="P271" i="1"/>
  <c r="P267" i="1"/>
  <c r="P263" i="1"/>
  <c r="P259" i="1"/>
  <c r="P255" i="1"/>
  <c r="P251" i="1"/>
  <c r="P247" i="1"/>
  <c r="P243" i="1"/>
  <c r="P239" i="1"/>
  <c r="P235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27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P9" i="1"/>
  <c r="D579" i="4"/>
  <c r="K579" i="4"/>
  <c r="L579" i="4"/>
  <c r="M579" i="4"/>
  <c r="N579" i="4"/>
  <c r="C579" i="4"/>
  <c r="C579" i="1" l="1"/>
  <c r="D579" i="6"/>
  <c r="E579" i="6"/>
  <c r="F579" i="6"/>
  <c r="O579" i="6"/>
  <c r="C579" i="6"/>
  <c r="P578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6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4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P502" i="6"/>
  <c r="P503" i="6"/>
  <c r="P504" i="6"/>
  <c r="P505" i="6"/>
  <c r="P506" i="6"/>
  <c r="P507" i="6"/>
  <c r="P508" i="6"/>
  <c r="P509" i="6"/>
  <c r="P510" i="6"/>
  <c r="P511" i="6"/>
  <c r="P512" i="6"/>
  <c r="P513" i="6"/>
  <c r="P514" i="6"/>
  <c r="P515" i="6"/>
  <c r="P516" i="6"/>
  <c r="P517" i="6"/>
  <c r="P518" i="6"/>
  <c r="P519" i="6"/>
  <c r="P520" i="6"/>
  <c r="P521" i="6"/>
  <c r="P522" i="6"/>
  <c r="P523" i="6"/>
  <c r="P524" i="6"/>
  <c r="P525" i="6"/>
  <c r="P526" i="6"/>
  <c r="P527" i="6"/>
  <c r="P528" i="6"/>
  <c r="P529" i="6"/>
  <c r="P530" i="6"/>
  <c r="P531" i="6"/>
  <c r="P532" i="6"/>
  <c r="P533" i="6"/>
  <c r="P534" i="6"/>
  <c r="P535" i="6"/>
  <c r="P536" i="6"/>
  <c r="P537" i="6"/>
  <c r="P538" i="6"/>
  <c r="P539" i="6"/>
  <c r="P540" i="6"/>
  <c r="P541" i="6"/>
  <c r="P542" i="6"/>
  <c r="P543" i="6"/>
  <c r="P544" i="6"/>
  <c r="P545" i="6"/>
  <c r="P546" i="6"/>
  <c r="P547" i="6"/>
  <c r="P548" i="6"/>
  <c r="P549" i="6"/>
  <c r="P550" i="6"/>
  <c r="P551" i="6"/>
  <c r="P552" i="6"/>
  <c r="P553" i="6"/>
  <c r="P554" i="6"/>
  <c r="P555" i="6"/>
  <c r="P556" i="6"/>
  <c r="P557" i="6"/>
  <c r="P558" i="6"/>
  <c r="P559" i="6"/>
  <c r="P560" i="6"/>
  <c r="P561" i="6"/>
  <c r="P562" i="6"/>
  <c r="P563" i="6"/>
  <c r="P564" i="6"/>
  <c r="P565" i="6"/>
  <c r="P566" i="6"/>
  <c r="P567" i="6"/>
  <c r="P568" i="6"/>
  <c r="P569" i="6"/>
  <c r="P570" i="6"/>
  <c r="P571" i="6"/>
  <c r="P572" i="6"/>
  <c r="P573" i="6"/>
  <c r="P574" i="6"/>
  <c r="P575" i="6"/>
  <c r="P576" i="6"/>
  <c r="P577" i="6"/>
  <c r="P9" i="6"/>
  <c r="D579" i="5" l="1"/>
  <c r="E579" i="5"/>
  <c r="F579" i="5"/>
  <c r="G579" i="5"/>
  <c r="C579" i="5"/>
  <c r="P579" i="5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262" i="4"/>
  <c r="O263" i="4"/>
  <c r="O264" i="4"/>
  <c r="O265" i="4"/>
  <c r="O266" i="4"/>
  <c r="O267" i="4"/>
  <c r="O268" i="4"/>
  <c r="O269" i="4"/>
  <c r="O270" i="4"/>
  <c r="O271" i="4"/>
  <c r="O272" i="4"/>
  <c r="O273" i="4"/>
  <c r="O274" i="4"/>
  <c r="O275" i="4"/>
  <c r="O276" i="4"/>
  <c r="O277" i="4"/>
  <c r="O278" i="4"/>
  <c r="O279" i="4"/>
  <c r="O280" i="4"/>
  <c r="O281" i="4"/>
  <c r="O282" i="4"/>
  <c r="O283" i="4"/>
  <c r="O284" i="4"/>
  <c r="O285" i="4"/>
  <c r="O286" i="4"/>
  <c r="O287" i="4"/>
  <c r="O288" i="4"/>
  <c r="O289" i="4"/>
  <c r="O290" i="4"/>
  <c r="O291" i="4"/>
  <c r="O292" i="4"/>
  <c r="O293" i="4"/>
  <c r="O294" i="4"/>
  <c r="O295" i="4"/>
  <c r="O296" i="4"/>
  <c r="O297" i="4"/>
  <c r="O298" i="4"/>
  <c r="O299" i="4"/>
  <c r="O300" i="4"/>
  <c r="O301" i="4"/>
  <c r="O302" i="4"/>
  <c r="O303" i="4"/>
  <c r="O304" i="4"/>
  <c r="O305" i="4"/>
  <c r="O306" i="4"/>
  <c r="O307" i="4"/>
  <c r="O308" i="4"/>
  <c r="O309" i="4"/>
  <c r="O310" i="4"/>
  <c r="O311" i="4"/>
  <c r="O312" i="4"/>
  <c r="O313" i="4"/>
  <c r="O314" i="4"/>
  <c r="O315" i="4"/>
  <c r="O316" i="4"/>
  <c r="O317" i="4"/>
  <c r="O318" i="4"/>
  <c r="O319" i="4"/>
  <c r="O320" i="4"/>
  <c r="O321" i="4"/>
  <c r="O322" i="4"/>
  <c r="O323" i="4"/>
  <c r="O324" i="4"/>
  <c r="O325" i="4"/>
  <c r="O326" i="4"/>
  <c r="O327" i="4"/>
  <c r="O328" i="4"/>
  <c r="O329" i="4"/>
  <c r="O330" i="4"/>
  <c r="O331" i="4"/>
  <c r="O332" i="4"/>
  <c r="O333" i="4"/>
  <c r="O334" i="4"/>
  <c r="O335" i="4"/>
  <c r="O336" i="4"/>
  <c r="O337" i="4"/>
  <c r="O338" i="4"/>
  <c r="O339" i="4"/>
  <c r="O340" i="4"/>
  <c r="O341" i="4"/>
  <c r="O342" i="4"/>
  <c r="O343" i="4"/>
  <c r="O344" i="4"/>
  <c r="O345" i="4"/>
  <c r="O346" i="4"/>
  <c r="O347" i="4"/>
  <c r="O348" i="4"/>
  <c r="O349" i="4"/>
  <c r="O350" i="4"/>
  <c r="O351" i="4"/>
  <c r="O352" i="4"/>
  <c r="O353" i="4"/>
  <c r="O354" i="4"/>
  <c r="O355" i="4"/>
  <c r="O356" i="4"/>
  <c r="O357" i="4"/>
  <c r="O358" i="4"/>
  <c r="O359" i="4"/>
  <c r="O360" i="4"/>
  <c r="O361" i="4"/>
  <c r="O362" i="4"/>
  <c r="O363" i="4"/>
  <c r="O364" i="4"/>
  <c r="O365" i="4"/>
  <c r="O366" i="4"/>
  <c r="O367" i="4"/>
  <c r="O368" i="4"/>
  <c r="O369" i="4"/>
  <c r="O370" i="4"/>
  <c r="O371" i="4"/>
  <c r="O372" i="4"/>
  <c r="O373" i="4"/>
  <c r="O374" i="4"/>
  <c r="O375" i="4"/>
  <c r="O376" i="4"/>
  <c r="O377" i="4"/>
  <c r="O378" i="4"/>
  <c r="O379" i="4"/>
  <c r="O380" i="4"/>
  <c r="O381" i="4"/>
  <c r="O382" i="4"/>
  <c r="O383" i="4"/>
  <c r="O384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2" i="4"/>
  <c r="O463" i="4"/>
  <c r="O464" i="4"/>
  <c r="O465" i="4"/>
  <c r="O466" i="4"/>
  <c r="O467" i="4"/>
  <c r="O468" i="4"/>
  <c r="O469" i="4"/>
  <c r="O470" i="4"/>
  <c r="O471" i="4"/>
  <c r="O472" i="4"/>
  <c r="O473" i="4"/>
  <c r="O474" i="4"/>
  <c r="O475" i="4"/>
  <c r="O476" i="4"/>
  <c r="O477" i="4"/>
  <c r="O478" i="4"/>
  <c r="O479" i="4"/>
  <c r="O480" i="4"/>
  <c r="O481" i="4"/>
  <c r="O482" i="4"/>
  <c r="O483" i="4"/>
  <c r="O484" i="4"/>
  <c r="O485" i="4"/>
  <c r="O486" i="4"/>
  <c r="O487" i="4"/>
  <c r="O488" i="4"/>
  <c r="O489" i="4"/>
  <c r="O490" i="4"/>
  <c r="O491" i="4"/>
  <c r="O492" i="4"/>
  <c r="O493" i="4"/>
  <c r="O494" i="4"/>
  <c r="O495" i="4"/>
  <c r="O496" i="4"/>
  <c r="O497" i="4"/>
  <c r="O498" i="4"/>
  <c r="O499" i="4"/>
  <c r="O500" i="4"/>
  <c r="O501" i="4"/>
  <c r="O502" i="4"/>
  <c r="O503" i="4"/>
  <c r="O504" i="4"/>
  <c r="O505" i="4"/>
  <c r="O506" i="4"/>
  <c r="O507" i="4"/>
  <c r="O508" i="4"/>
  <c r="O509" i="4"/>
  <c r="O510" i="4"/>
  <c r="O511" i="4"/>
  <c r="O512" i="4"/>
  <c r="O513" i="4"/>
  <c r="O514" i="4"/>
  <c r="O515" i="4"/>
  <c r="O516" i="4"/>
  <c r="O517" i="4"/>
  <c r="O518" i="4"/>
  <c r="O519" i="4"/>
  <c r="O520" i="4"/>
  <c r="O521" i="4"/>
  <c r="O522" i="4"/>
  <c r="O523" i="4"/>
  <c r="O524" i="4"/>
  <c r="O525" i="4"/>
  <c r="O526" i="4"/>
  <c r="O527" i="4"/>
  <c r="O528" i="4"/>
  <c r="O529" i="4"/>
  <c r="O530" i="4"/>
  <c r="O531" i="4"/>
  <c r="O532" i="4"/>
  <c r="O533" i="4"/>
  <c r="O534" i="4"/>
  <c r="O535" i="4"/>
  <c r="O536" i="4"/>
  <c r="O537" i="4"/>
  <c r="O538" i="4"/>
  <c r="O539" i="4"/>
  <c r="O540" i="4"/>
  <c r="O541" i="4"/>
  <c r="O542" i="4"/>
  <c r="O543" i="4"/>
  <c r="O544" i="4"/>
  <c r="O545" i="4"/>
  <c r="O546" i="4"/>
  <c r="O547" i="4"/>
  <c r="O548" i="4"/>
  <c r="O549" i="4"/>
  <c r="O550" i="4"/>
  <c r="O551" i="4"/>
  <c r="O552" i="4"/>
  <c r="O553" i="4"/>
  <c r="O554" i="4"/>
  <c r="O555" i="4"/>
  <c r="O556" i="4"/>
  <c r="O557" i="4"/>
  <c r="O558" i="4"/>
  <c r="O559" i="4"/>
  <c r="O560" i="4"/>
  <c r="O561" i="4"/>
  <c r="O562" i="4"/>
  <c r="O563" i="4"/>
  <c r="O564" i="4"/>
  <c r="O565" i="4"/>
  <c r="O566" i="4"/>
  <c r="O567" i="4"/>
  <c r="O568" i="4"/>
  <c r="O569" i="4"/>
  <c r="O570" i="4"/>
  <c r="O571" i="4"/>
  <c r="O572" i="4"/>
  <c r="O573" i="4"/>
  <c r="O574" i="4"/>
  <c r="O575" i="4"/>
  <c r="O576" i="4"/>
  <c r="O577" i="4"/>
  <c r="O578" i="4"/>
  <c r="O9" i="4"/>
  <c r="O579" i="4" l="1"/>
  <c r="O579" i="1" l="1"/>
  <c r="D579" i="1"/>
  <c r="N579" i="1"/>
  <c r="M579" i="1"/>
  <c r="E579" i="1"/>
  <c r="F579" i="1"/>
  <c r="P579" i="6"/>
  <c r="P579" i="1" l="1"/>
</calcChain>
</file>

<file path=xl/sharedStrings.xml><?xml version="1.0" encoding="utf-8"?>
<sst xmlns="http://schemas.openxmlformats.org/spreadsheetml/2006/main" count="4647" uniqueCount="1168">
  <si>
    <t>Clave de Municipio</t>
  </si>
  <si>
    <t>Municipio</t>
  </si>
  <si>
    <t>FONDO GENERAL DE PARTICIPACIONES</t>
  </si>
  <si>
    <t>FONDO DE FOMENTO MUNICIPAL</t>
  </si>
  <si>
    <t>FONDO DE IMPUESTOS ESPECIALES SOBRE PRODUCCION Y SERVICIOS</t>
  </si>
  <si>
    <t>FONDO DE FISCALIZACION Y RECAUDACIÓN</t>
  </si>
  <si>
    <t>FONDO DE COMPENSACION</t>
  </si>
  <si>
    <t>IMPUESTO SOBRE AUTOMÓVILES NUEVOS</t>
  </si>
  <si>
    <t>IMPUESTO A LAS VENTAS FINALES DE GASOLINAS Y DIESEL</t>
  </si>
  <si>
    <t>FONDO DE COMPENSACION DEL IMPUESTO SOBRE AUTOMOVILES NUEVOS ISAN</t>
  </si>
  <si>
    <t>ISR ARTICULO 126</t>
  </si>
  <si>
    <t>ISR 3-B</t>
  </si>
  <si>
    <t>001</t>
  </si>
  <si>
    <t>ABEJONES</t>
  </si>
  <si>
    <t>002</t>
  </si>
  <si>
    <t>ACATLAN DE PEREZ FIGUEROA</t>
  </si>
  <si>
    <t>003</t>
  </si>
  <si>
    <t>ASUNCION CACALOTEPEC</t>
  </si>
  <si>
    <t>004</t>
  </si>
  <si>
    <t>ASUNCION CUYOTEPEJI</t>
  </si>
  <si>
    <t>005</t>
  </si>
  <si>
    <t>ASUNCION IXTALTEPEC</t>
  </si>
  <si>
    <t>006</t>
  </si>
  <si>
    <t>ASUNCION NOCHIXTLAN</t>
  </si>
  <si>
    <t>007</t>
  </si>
  <si>
    <t>ASUNCION OCOTLAN</t>
  </si>
  <si>
    <t>008</t>
  </si>
  <si>
    <t>ASUNCION TLACOLULITA</t>
  </si>
  <si>
    <t>009</t>
  </si>
  <si>
    <t>AYOTZINTEPEC</t>
  </si>
  <si>
    <t>010</t>
  </si>
  <si>
    <t>EL BARRIO DE LA SOLEDAD</t>
  </si>
  <si>
    <t>011</t>
  </si>
  <si>
    <t>CALIHUALA</t>
  </si>
  <si>
    <t>012</t>
  </si>
  <si>
    <t>CANDELARIA LOXICHA</t>
  </si>
  <si>
    <t>013</t>
  </si>
  <si>
    <t>CIENEGA DE ZIMATLAN</t>
  </si>
  <si>
    <t>014</t>
  </si>
  <si>
    <t>CIUDAD IXTEPEC</t>
  </si>
  <si>
    <t>015</t>
  </si>
  <si>
    <t>COATECAS ALTAS</t>
  </si>
  <si>
    <t>016</t>
  </si>
  <si>
    <t>COICOYAN DE LAS FLORES</t>
  </si>
  <si>
    <t>017</t>
  </si>
  <si>
    <t>LA COMPAÑIA</t>
  </si>
  <si>
    <t>018</t>
  </si>
  <si>
    <t>CONCEPCION BUENAVISTA</t>
  </si>
  <si>
    <t>019</t>
  </si>
  <si>
    <t>CONCEPCION PAPALO</t>
  </si>
  <si>
    <t>020</t>
  </si>
  <si>
    <t>CONSTANCIA DEL ROSARIO</t>
  </si>
  <si>
    <t>021</t>
  </si>
  <si>
    <t>COSOLAPA</t>
  </si>
  <si>
    <t>022</t>
  </si>
  <si>
    <t>COSOLTEPEC</t>
  </si>
  <si>
    <t>023</t>
  </si>
  <si>
    <t>CUILAPAM DE GUERRERO</t>
  </si>
  <si>
    <t>024</t>
  </si>
  <si>
    <t>CUYAMECALCO VILLA DE ZARAGOZA</t>
  </si>
  <si>
    <t>025</t>
  </si>
  <si>
    <t>CHAHUITES</t>
  </si>
  <si>
    <t>026</t>
  </si>
  <si>
    <t>CHALCATONGO DE HIDALGO</t>
  </si>
  <si>
    <t>027</t>
  </si>
  <si>
    <t>CHIQUIHUITLAN DE BENITO JUAREZ</t>
  </si>
  <si>
    <t>028</t>
  </si>
  <si>
    <t>HEROICA CIUDAD DE EJUTLA DE CRESPO</t>
  </si>
  <si>
    <t>029</t>
  </si>
  <si>
    <t>ELOXOCHITLAN DE FLORES MAGON</t>
  </si>
  <si>
    <t>030</t>
  </si>
  <si>
    <t>EL ESPINAL</t>
  </si>
  <si>
    <t>031</t>
  </si>
  <si>
    <t>TAMAZULAPAM DEL ESPIRITU SANTO</t>
  </si>
  <si>
    <t>032</t>
  </si>
  <si>
    <t>FRESNILLO DE TRUJANO</t>
  </si>
  <si>
    <t>033</t>
  </si>
  <si>
    <t>GUADALUPE ETLA</t>
  </si>
  <si>
    <t>034</t>
  </si>
  <si>
    <t>GUADALUPE DE RAMIREZ</t>
  </si>
  <si>
    <t>035</t>
  </si>
  <si>
    <t>GUELATAO DE JUAREZ</t>
  </si>
  <si>
    <t>036</t>
  </si>
  <si>
    <t>GUEVEA DE HUMBOLDT</t>
  </si>
  <si>
    <t>037</t>
  </si>
  <si>
    <t>MESONES HIDALGO</t>
  </si>
  <si>
    <t>038</t>
  </si>
  <si>
    <t>VILLA HIDALGO</t>
  </si>
  <si>
    <t>039</t>
  </si>
  <si>
    <t>HEROICA CIUDAD DE HUAJUAPAN DE LEON</t>
  </si>
  <si>
    <t>040</t>
  </si>
  <si>
    <t>HUAUTEPEC</t>
  </si>
  <si>
    <t>041</t>
  </si>
  <si>
    <t>HUAUTLA DE JIMENEZ</t>
  </si>
  <si>
    <t>042</t>
  </si>
  <si>
    <t>IXTLAN DE JUAREZ</t>
  </si>
  <si>
    <t>043</t>
  </si>
  <si>
    <t>HEROICA CIUDAD DE JUCHITAN DE ZARAGOZA</t>
  </si>
  <si>
    <t>044</t>
  </si>
  <si>
    <t>LOMA BONITA</t>
  </si>
  <si>
    <t>045</t>
  </si>
  <si>
    <t>MAGDALENA APASCO</t>
  </si>
  <si>
    <t>046</t>
  </si>
  <si>
    <t>MAGDALENA JALTEPEC</t>
  </si>
  <si>
    <t>047</t>
  </si>
  <si>
    <t>SANTA MAGDALENA JICOTLAN</t>
  </si>
  <si>
    <t>048</t>
  </si>
  <si>
    <t>MAGDALENA MIXTEPEC</t>
  </si>
  <si>
    <t>049</t>
  </si>
  <si>
    <t>MAGDALENA OCOTLAN</t>
  </si>
  <si>
    <t>050</t>
  </si>
  <si>
    <t>MAGDALENA PEÑASCO</t>
  </si>
  <si>
    <t>051</t>
  </si>
  <si>
    <t>MAGDALENA TEITIPAC</t>
  </si>
  <si>
    <t>052</t>
  </si>
  <si>
    <t>MAGDALENA TEQUISISTLAN</t>
  </si>
  <si>
    <t>053</t>
  </si>
  <si>
    <t>MAGDALENA TLACOTEPEC</t>
  </si>
  <si>
    <t>054</t>
  </si>
  <si>
    <t>MAGDALENA ZAHUATLAN</t>
  </si>
  <si>
    <t>055</t>
  </si>
  <si>
    <t>MARISCALA DE JUAREZ</t>
  </si>
  <si>
    <t>056</t>
  </si>
  <si>
    <t>MARTIRES DE TACUBAYA</t>
  </si>
  <si>
    <t>057</t>
  </si>
  <si>
    <t>MATIAS ROMERO AVENDAÑO</t>
  </si>
  <si>
    <t>058</t>
  </si>
  <si>
    <t>MAZATLAN VILLA DE FLORES</t>
  </si>
  <si>
    <t>059</t>
  </si>
  <si>
    <t>MIAHUATLAN DE PORFIRIO DIAZ</t>
  </si>
  <si>
    <t>060</t>
  </si>
  <si>
    <t>MIXISTLAN DE LA REFORMA</t>
  </si>
  <si>
    <t>061</t>
  </si>
  <si>
    <t>MONJAS</t>
  </si>
  <si>
    <t>062</t>
  </si>
  <si>
    <t>NATIVIDAD</t>
  </si>
  <si>
    <t>063</t>
  </si>
  <si>
    <t>NAZARENO ETLA</t>
  </si>
  <si>
    <t>064</t>
  </si>
  <si>
    <t>NEJAPA DE MADERO</t>
  </si>
  <si>
    <t>065</t>
  </si>
  <si>
    <t>IXPANTEPEC NIEVES</t>
  </si>
  <si>
    <t>066</t>
  </si>
  <si>
    <t>SANTIAGO NILTEPEC</t>
  </si>
  <si>
    <t>067</t>
  </si>
  <si>
    <t>OAXACA DE JUAREZ</t>
  </si>
  <si>
    <t>068</t>
  </si>
  <si>
    <t>OCOTLAN DE MORELOS</t>
  </si>
  <si>
    <t>069</t>
  </si>
  <si>
    <t>LA PE</t>
  </si>
  <si>
    <t>070</t>
  </si>
  <si>
    <t>PINOTEPA DE DON LUIS</t>
  </si>
  <si>
    <t>071</t>
  </si>
  <si>
    <t>PLUMA HIDALGO</t>
  </si>
  <si>
    <t>072</t>
  </si>
  <si>
    <t>SAN JOSE DEL PROGRESO</t>
  </si>
  <si>
    <t>073</t>
  </si>
  <si>
    <t>PUTLA VILLA DE GUERRERO</t>
  </si>
  <si>
    <t>074</t>
  </si>
  <si>
    <t>SANTA CATARINA QUIOQUITANI</t>
  </si>
  <si>
    <t>075</t>
  </si>
  <si>
    <t>REFORMA DE PINEDA</t>
  </si>
  <si>
    <t>076</t>
  </si>
  <si>
    <t>LA REFORMA</t>
  </si>
  <si>
    <t>077</t>
  </si>
  <si>
    <t>REYES ETLA</t>
  </si>
  <si>
    <t>078</t>
  </si>
  <si>
    <t>ROJAS DE CUAUHTEMOC</t>
  </si>
  <si>
    <t>079</t>
  </si>
  <si>
    <t>SALINA CRUZ</t>
  </si>
  <si>
    <t>080</t>
  </si>
  <si>
    <t>SAN AGUSTIN AMATENGO</t>
  </si>
  <si>
    <t>081</t>
  </si>
  <si>
    <t>SAN AGUSTIN ATENANGO</t>
  </si>
  <si>
    <t>082</t>
  </si>
  <si>
    <t>SAN AGUSTIN CHAYUCO</t>
  </si>
  <si>
    <t>083</t>
  </si>
  <si>
    <t>SAN AGUSTIN DE LAS JUNTAS</t>
  </si>
  <si>
    <t>084</t>
  </si>
  <si>
    <t>SAN AGUSTIN ETLA</t>
  </si>
  <si>
    <t>085</t>
  </si>
  <si>
    <t>SAN AGUSTIN LOXICHA</t>
  </si>
  <si>
    <t>086</t>
  </si>
  <si>
    <t>SAN AGUSTIN TLACOTEPEC</t>
  </si>
  <si>
    <t>087</t>
  </si>
  <si>
    <t>SAN AGUSTIN YATARENI</t>
  </si>
  <si>
    <t>088</t>
  </si>
  <si>
    <t>SAN ANDRES CABECERA NUEVA</t>
  </si>
  <si>
    <t>089</t>
  </si>
  <si>
    <t>SAN ANDRES DINICUITI</t>
  </si>
  <si>
    <t>090</t>
  </si>
  <si>
    <t>SAN ANDRES HUAXPALTEPEC</t>
  </si>
  <si>
    <t>091</t>
  </si>
  <si>
    <t>SAN ANDRES HUAYAPAM</t>
  </si>
  <si>
    <t>092</t>
  </si>
  <si>
    <t>SAN ANDRES IXTLAHUACA</t>
  </si>
  <si>
    <t>093</t>
  </si>
  <si>
    <t>SAN ANDRES LAGUNAS</t>
  </si>
  <si>
    <t>094</t>
  </si>
  <si>
    <t>SAN ANDRES NUXIÑO</t>
  </si>
  <si>
    <t>095</t>
  </si>
  <si>
    <t>SAN ANDRES PAXTLAN</t>
  </si>
  <si>
    <t>096</t>
  </si>
  <si>
    <t>SAN ANDRES SINAXTLA</t>
  </si>
  <si>
    <t>097</t>
  </si>
  <si>
    <t>SAN ANDRES SOLAGA</t>
  </si>
  <si>
    <t>098</t>
  </si>
  <si>
    <t>SAN ANDRES TEOTILALPAM</t>
  </si>
  <si>
    <t>099</t>
  </si>
  <si>
    <t>SAN ANDRES TEPETLAPA</t>
  </si>
  <si>
    <t>100</t>
  </si>
  <si>
    <t>SAN ANDRES YAA</t>
  </si>
  <si>
    <t>101</t>
  </si>
  <si>
    <t>SAN ANDRES ZABACHE</t>
  </si>
  <si>
    <t>102</t>
  </si>
  <si>
    <t>SAN ANDRES ZAUTLA</t>
  </si>
  <si>
    <t>103</t>
  </si>
  <si>
    <t>SAN ANTONINO CASTILLO VELASCO</t>
  </si>
  <si>
    <t>104</t>
  </si>
  <si>
    <t>SAN ANTONINO EL ALTO</t>
  </si>
  <si>
    <t>105</t>
  </si>
  <si>
    <t>SAN ANTONINO MONTE VERDE</t>
  </si>
  <si>
    <t>106</t>
  </si>
  <si>
    <t>SAN ANTONIO ACUTLA</t>
  </si>
  <si>
    <t>107</t>
  </si>
  <si>
    <t>SAN ANTONIO DE LA CAL</t>
  </si>
  <si>
    <t>108</t>
  </si>
  <si>
    <t>SAN ANTONIO HUITEPEC</t>
  </si>
  <si>
    <t>109</t>
  </si>
  <si>
    <t>SAN ANTONIO NANAHUATIPAM</t>
  </si>
  <si>
    <t>110</t>
  </si>
  <si>
    <t>SAN ANTONIO SINICAHUA</t>
  </si>
  <si>
    <t>111</t>
  </si>
  <si>
    <t>SAN ANTONIO TEPETLAPA</t>
  </si>
  <si>
    <t>112</t>
  </si>
  <si>
    <t>SAN BALTAZAR CHICHICAPAM</t>
  </si>
  <si>
    <t>113</t>
  </si>
  <si>
    <t>SAN BALTAZAR LOXICHA</t>
  </si>
  <si>
    <t>114</t>
  </si>
  <si>
    <t>SAN BALTAZAR YATZACHI EL BAJO</t>
  </si>
  <si>
    <t>115</t>
  </si>
  <si>
    <t>SAN BARTOLO COYOTEPEC</t>
  </si>
  <si>
    <t>116</t>
  </si>
  <si>
    <t>SAN BARTOLOME AYAUTLA</t>
  </si>
  <si>
    <t>117</t>
  </si>
  <si>
    <t>SAN BARTOLOME LOXICHA</t>
  </si>
  <si>
    <t>118</t>
  </si>
  <si>
    <t>SAN BARTOLOME QUIALANA</t>
  </si>
  <si>
    <t>119</t>
  </si>
  <si>
    <t>SAN BARTOLOME YUCUAÑE</t>
  </si>
  <si>
    <t>120</t>
  </si>
  <si>
    <t>SAN BARTOLOME ZOOGOCHO</t>
  </si>
  <si>
    <t>121</t>
  </si>
  <si>
    <t>SAN BARTOLO SOYALTEPEC</t>
  </si>
  <si>
    <t>122</t>
  </si>
  <si>
    <t>SAN BARTOLO YAUTEPEC</t>
  </si>
  <si>
    <t>123</t>
  </si>
  <si>
    <t>SAN BERNARDO MIXTEPEC</t>
  </si>
  <si>
    <t>124</t>
  </si>
  <si>
    <t>SAN BLAS ATEMPA</t>
  </si>
  <si>
    <t>125</t>
  </si>
  <si>
    <t>SAN CARLOS YAUTEPEC</t>
  </si>
  <si>
    <t>126</t>
  </si>
  <si>
    <t>SAN CRISTOBAL AMATLAN</t>
  </si>
  <si>
    <t>127</t>
  </si>
  <si>
    <t>SAN CRISTOBAL AMOLTEPEC</t>
  </si>
  <si>
    <t>128</t>
  </si>
  <si>
    <t>SAN CRISTOBAL LACHIRIOAG</t>
  </si>
  <si>
    <t>129</t>
  </si>
  <si>
    <t>SAN CRISTOBAL SUCHIXTLAHUACA</t>
  </si>
  <si>
    <t>130</t>
  </si>
  <si>
    <t>SAN DIONISIO DEL MAR</t>
  </si>
  <si>
    <t>131</t>
  </si>
  <si>
    <t>SAN DIONISIO OCOTEPEC</t>
  </si>
  <si>
    <t>132</t>
  </si>
  <si>
    <t>SAN DIONISIO OCOTLAN</t>
  </si>
  <si>
    <t>133</t>
  </si>
  <si>
    <t>SAN ESTEBAN ATATLAHUCA</t>
  </si>
  <si>
    <t>134</t>
  </si>
  <si>
    <t>SAN FELIPE JALAPA DE DIAZ</t>
  </si>
  <si>
    <t>135</t>
  </si>
  <si>
    <t>SAN FELIPE TEJALAPAM</t>
  </si>
  <si>
    <t>136</t>
  </si>
  <si>
    <t>SAN FELIPE USILA</t>
  </si>
  <si>
    <t>137</t>
  </si>
  <si>
    <t>SAN FRANCISCO CAHUACUA</t>
  </si>
  <si>
    <t>138</t>
  </si>
  <si>
    <t>SAN FRANCISCO CAJONOS</t>
  </si>
  <si>
    <t>139</t>
  </si>
  <si>
    <t>SAN FRANCISCO CHAPULAPA</t>
  </si>
  <si>
    <t>140</t>
  </si>
  <si>
    <t>SAN FRANCISCO CHINDUA</t>
  </si>
  <si>
    <t>141</t>
  </si>
  <si>
    <t>SAN FRANCISCO DEL MAR</t>
  </si>
  <si>
    <t>142</t>
  </si>
  <si>
    <t>SAN FRANCISCO HUEHUETLAN</t>
  </si>
  <si>
    <t>143</t>
  </si>
  <si>
    <t>SAN FRANCISCO IXHUATAN</t>
  </si>
  <si>
    <t>144</t>
  </si>
  <si>
    <t>SAN FRANCISCO JALTEPETONGO</t>
  </si>
  <si>
    <t>145</t>
  </si>
  <si>
    <t>SAN FRANCISCO LACHIGOLO</t>
  </si>
  <si>
    <t>146</t>
  </si>
  <si>
    <t>SAN FRANCISCO LOGUECHE</t>
  </si>
  <si>
    <t>147</t>
  </si>
  <si>
    <t>SAN FRANCISCO NUXAÑO</t>
  </si>
  <si>
    <t>148</t>
  </si>
  <si>
    <t>SAN FRANCISCO OZOLOTEPEC</t>
  </si>
  <si>
    <t>149</t>
  </si>
  <si>
    <t>SAN FRANCISCO SOLA</t>
  </si>
  <si>
    <t>150</t>
  </si>
  <si>
    <t>SAN FRANCISCO TELIXTLAHUACA</t>
  </si>
  <si>
    <t>151</t>
  </si>
  <si>
    <t>SAN FRANCISCO TEOPAN</t>
  </si>
  <si>
    <t>152</t>
  </si>
  <si>
    <t>SAN FRANCISCO TLAPANCINGO</t>
  </si>
  <si>
    <t>153</t>
  </si>
  <si>
    <t>SAN GABRIEL MIXTEPEC</t>
  </si>
  <si>
    <t>154</t>
  </si>
  <si>
    <t>SAN ILDEFONSO AMATLAN</t>
  </si>
  <si>
    <t>155</t>
  </si>
  <si>
    <t>SAN ILDEFONSO SOLA</t>
  </si>
  <si>
    <t>156</t>
  </si>
  <si>
    <t>SAN ILDEFONSO VILLA ALTA</t>
  </si>
  <si>
    <t>157</t>
  </si>
  <si>
    <t>SAN JACINTO AMILPAS</t>
  </si>
  <si>
    <t>158</t>
  </si>
  <si>
    <t>SAN JACINTO TLACOTEPEC</t>
  </si>
  <si>
    <t>159</t>
  </si>
  <si>
    <t>SAN JERONIMO COATLAN</t>
  </si>
  <si>
    <t>160</t>
  </si>
  <si>
    <t>SAN JERONIMO SILACAYOAPILLA</t>
  </si>
  <si>
    <t>161</t>
  </si>
  <si>
    <t>SAN JERONIMO SOSOLA</t>
  </si>
  <si>
    <t>162</t>
  </si>
  <si>
    <t>SAN JERONIMO TAVICHE</t>
  </si>
  <si>
    <t>163</t>
  </si>
  <si>
    <t>SAN JERONIMO TECOATL</t>
  </si>
  <si>
    <t>164</t>
  </si>
  <si>
    <t>SAN JORGE NUCHITA</t>
  </si>
  <si>
    <t>165</t>
  </si>
  <si>
    <t>SAN JOSE AYUQUILA</t>
  </si>
  <si>
    <t>166</t>
  </si>
  <si>
    <t>SAN JOSE CHILTEPEC</t>
  </si>
  <si>
    <t>167</t>
  </si>
  <si>
    <t>SAN JOSE DEL PEÑASCO</t>
  </si>
  <si>
    <t>168</t>
  </si>
  <si>
    <t>SAN JOSE ESTANCIA GRANDE</t>
  </si>
  <si>
    <t>169</t>
  </si>
  <si>
    <t>SAN JOSE INDEPENDENCIA</t>
  </si>
  <si>
    <t>170</t>
  </si>
  <si>
    <t>SAN JOSE LACHIGUIRI</t>
  </si>
  <si>
    <t>171</t>
  </si>
  <si>
    <t>SAN JOSE TENANGO</t>
  </si>
  <si>
    <t>172</t>
  </si>
  <si>
    <t>SAN JUAN ACHIUTLA</t>
  </si>
  <si>
    <t>173</t>
  </si>
  <si>
    <t>SAN JUAN ATEPEC</t>
  </si>
  <si>
    <t>174</t>
  </si>
  <si>
    <t>ANIMAS TRUJANO</t>
  </si>
  <si>
    <t>175</t>
  </si>
  <si>
    <t>SAN JUAN BAUTISTA ATATLAHUCA</t>
  </si>
  <si>
    <t>176</t>
  </si>
  <si>
    <t>SAN JUAN BAUTISTA COIXTLAHUACA</t>
  </si>
  <si>
    <t>177</t>
  </si>
  <si>
    <t>SAN JUAN BAUTISTA CUICATLAN</t>
  </si>
  <si>
    <t>178</t>
  </si>
  <si>
    <t>SAN JUAN BAUTISTA GUELACHE</t>
  </si>
  <si>
    <t>179</t>
  </si>
  <si>
    <t>SAN JUAN BAUTISTA JAYACATLAN</t>
  </si>
  <si>
    <t>180</t>
  </si>
  <si>
    <t>SAN JUAN BAUTISTA LO DE SOTO</t>
  </si>
  <si>
    <t>181</t>
  </si>
  <si>
    <t>SAN JUAN BAUTISTA SUCHITEPEC</t>
  </si>
  <si>
    <t>182</t>
  </si>
  <si>
    <t>SAN JUAN BAUTISTA TLACOATZINTEPEC</t>
  </si>
  <si>
    <t>183</t>
  </si>
  <si>
    <t>SAN JUAN BAUTISTA TLACHICHILCO</t>
  </si>
  <si>
    <t>184</t>
  </si>
  <si>
    <t>SAN JUAN BAUTISTA TUXTEPEC</t>
  </si>
  <si>
    <t>185</t>
  </si>
  <si>
    <t>SAN JUAN CACAHUATEPEC</t>
  </si>
  <si>
    <t>186</t>
  </si>
  <si>
    <t>SAN JUAN CIENEGUILLA</t>
  </si>
  <si>
    <t>187</t>
  </si>
  <si>
    <t>SAN JUAN COATZOSPAM</t>
  </si>
  <si>
    <t>188</t>
  </si>
  <si>
    <t>SAN JUAN COLORADO</t>
  </si>
  <si>
    <t>189</t>
  </si>
  <si>
    <t>SAN JUAN COMALTEPEC</t>
  </si>
  <si>
    <t>190</t>
  </si>
  <si>
    <t>SAN JUAN COTZOCON</t>
  </si>
  <si>
    <t>191</t>
  </si>
  <si>
    <t>SAN JUAN CHICOMEZUCHIL</t>
  </si>
  <si>
    <t>192</t>
  </si>
  <si>
    <t>SAN JUAN CHILATECA</t>
  </si>
  <si>
    <t>193</t>
  </si>
  <si>
    <t>SAN JUAN DEL ESTADO</t>
  </si>
  <si>
    <t>194</t>
  </si>
  <si>
    <t>SAN JUAN DEL RIO</t>
  </si>
  <si>
    <t>195</t>
  </si>
  <si>
    <t>SAN JUAN DIUXI</t>
  </si>
  <si>
    <t>196</t>
  </si>
  <si>
    <t>SAN JUAN EVANGELISTA ANALCO</t>
  </si>
  <si>
    <t>197</t>
  </si>
  <si>
    <t>SAN JUAN GUELAVIA</t>
  </si>
  <si>
    <t>198</t>
  </si>
  <si>
    <t>SAN JUAN GUICHICOVI</t>
  </si>
  <si>
    <t>199</t>
  </si>
  <si>
    <t>SAN JUAN IHUALTEPEC</t>
  </si>
  <si>
    <t>200</t>
  </si>
  <si>
    <t>SAN JUAN JUQUILA MIXES</t>
  </si>
  <si>
    <t>201</t>
  </si>
  <si>
    <t>SAN JUAN JUQUILA VIJANOS</t>
  </si>
  <si>
    <t>202</t>
  </si>
  <si>
    <t>SAN JUAN LACHAO</t>
  </si>
  <si>
    <t>203</t>
  </si>
  <si>
    <t>SAN JUAN LACHIGALLA</t>
  </si>
  <si>
    <t>204</t>
  </si>
  <si>
    <t>SAN JUAN LAJARCIA</t>
  </si>
  <si>
    <t>205</t>
  </si>
  <si>
    <t>SAN JUAN LALANA</t>
  </si>
  <si>
    <t>206</t>
  </si>
  <si>
    <t>SAN JUAN DE LOS CUES</t>
  </si>
  <si>
    <t>207</t>
  </si>
  <si>
    <t>SAN JUAN MAZATLAN</t>
  </si>
  <si>
    <t>208</t>
  </si>
  <si>
    <t>SAN JUAN MIXTEPEC - DTO. 08 -</t>
  </si>
  <si>
    <t>209</t>
  </si>
  <si>
    <t>SAN JUAN MIXTEPEC - DTO. 26 -</t>
  </si>
  <si>
    <t>210</t>
  </si>
  <si>
    <t>SAN JUAN ÑUMI</t>
  </si>
  <si>
    <t>211</t>
  </si>
  <si>
    <t>SAN JUAN OZOLOTEPEC</t>
  </si>
  <si>
    <t>212</t>
  </si>
  <si>
    <t>SAN JUAN PETLAPA</t>
  </si>
  <si>
    <t>213</t>
  </si>
  <si>
    <t>SAN JUAN QUIAHIJE</t>
  </si>
  <si>
    <t>214</t>
  </si>
  <si>
    <t>SAN JUAN QUIOTEPEC</t>
  </si>
  <si>
    <t>215</t>
  </si>
  <si>
    <t>SAN JUAN SAYULTEPEC</t>
  </si>
  <si>
    <t>216</t>
  </si>
  <si>
    <t>SAN JUAN TABAA</t>
  </si>
  <si>
    <t>217</t>
  </si>
  <si>
    <t>SAN JUAN TAMAZOLA</t>
  </si>
  <si>
    <t>218</t>
  </si>
  <si>
    <t>SAN JUAN TEITA</t>
  </si>
  <si>
    <t>219</t>
  </si>
  <si>
    <t>SAN JUAN TEITIPAC</t>
  </si>
  <si>
    <t>220</t>
  </si>
  <si>
    <t>SAN JUAN TEPEUXILA</t>
  </si>
  <si>
    <t>221</t>
  </si>
  <si>
    <t>SAN JUAN TEPOSCOLULA</t>
  </si>
  <si>
    <t>222</t>
  </si>
  <si>
    <t>SAN JUAN YAEE</t>
  </si>
  <si>
    <t>223</t>
  </si>
  <si>
    <t>SAN JUAN YATZONA</t>
  </si>
  <si>
    <t>224</t>
  </si>
  <si>
    <t>SAN JUAN YUCUITA</t>
  </si>
  <si>
    <t>225</t>
  </si>
  <si>
    <t>SAN LORENZO</t>
  </si>
  <si>
    <t>226</t>
  </si>
  <si>
    <t>SAN LORENZO ALBARRADAS</t>
  </si>
  <si>
    <t>227</t>
  </si>
  <si>
    <t>SAN LORENZO CACAOTEPEC</t>
  </si>
  <si>
    <t>228</t>
  </si>
  <si>
    <t>SAN LORENZO CUAUNECUILTITLA</t>
  </si>
  <si>
    <t>229</t>
  </si>
  <si>
    <t>SAN LORENZO TEXMELUCAN</t>
  </si>
  <si>
    <t>230</t>
  </si>
  <si>
    <t>SAN LORENZO VICTORIA</t>
  </si>
  <si>
    <t>231</t>
  </si>
  <si>
    <t>SAN LUCAS CAMOTLAN</t>
  </si>
  <si>
    <t>232</t>
  </si>
  <si>
    <t>SAN LUCAS OJITLAN</t>
  </si>
  <si>
    <t>233</t>
  </si>
  <si>
    <t>SAN LUCAS QUIAVINI</t>
  </si>
  <si>
    <t>234</t>
  </si>
  <si>
    <t>SAN LUCAS ZOQUIAPAM</t>
  </si>
  <si>
    <t>235</t>
  </si>
  <si>
    <t>SAN LUIS AMATLAN</t>
  </si>
  <si>
    <t>236</t>
  </si>
  <si>
    <t>SAN MARCIAL OZOLOTEPEC</t>
  </si>
  <si>
    <t>237</t>
  </si>
  <si>
    <t>SAN MARCOS ARTEAGA</t>
  </si>
  <si>
    <t>238</t>
  </si>
  <si>
    <t>SAN MARTIN DE LOS CANSECOS</t>
  </si>
  <si>
    <t>239</t>
  </si>
  <si>
    <t>SAN MARTIN HUAMELULPAM</t>
  </si>
  <si>
    <t>240</t>
  </si>
  <si>
    <t>SAN MARTIN ITUNYOSO</t>
  </si>
  <si>
    <t>241</t>
  </si>
  <si>
    <t>SAN MARTIN LACHILA</t>
  </si>
  <si>
    <t>242</t>
  </si>
  <si>
    <t>SAN MARTIN PERAS</t>
  </si>
  <si>
    <t>243</t>
  </si>
  <si>
    <t>SAN MARTIN TILCAJETE</t>
  </si>
  <si>
    <t>244</t>
  </si>
  <si>
    <t>SAN MARTIN TOXPALAN</t>
  </si>
  <si>
    <t>245</t>
  </si>
  <si>
    <t>SAN MARTIN ZACATEPEC</t>
  </si>
  <si>
    <t>246</t>
  </si>
  <si>
    <t>SAN MATEO CAJONOS</t>
  </si>
  <si>
    <t>247</t>
  </si>
  <si>
    <t>CAPULALPAM DE MENDEZ</t>
  </si>
  <si>
    <t>248</t>
  </si>
  <si>
    <t>SAN MATEO DEL MAR</t>
  </si>
  <si>
    <t>249</t>
  </si>
  <si>
    <t>SAN MATEO YOLOXOCHITLAN</t>
  </si>
  <si>
    <t>250</t>
  </si>
  <si>
    <t>SAN MATEO ETLATONGO</t>
  </si>
  <si>
    <t>251</t>
  </si>
  <si>
    <t>SAN MATEO NEJAPAM</t>
  </si>
  <si>
    <t>252</t>
  </si>
  <si>
    <t>SAN MATEO PEÑASCO</t>
  </si>
  <si>
    <t>253</t>
  </si>
  <si>
    <t>SAN MATEO PIÑAS</t>
  </si>
  <si>
    <t>254</t>
  </si>
  <si>
    <t>SAN MATEO RIO HONDO</t>
  </si>
  <si>
    <t>255</t>
  </si>
  <si>
    <t>SAN MATEO SINDIHUI</t>
  </si>
  <si>
    <t>256</t>
  </si>
  <si>
    <t>SAN MATEO TLAPILTEPEC</t>
  </si>
  <si>
    <t>257</t>
  </si>
  <si>
    <t>SAN MELCHOR BETAZA</t>
  </si>
  <si>
    <t>258</t>
  </si>
  <si>
    <t>SAN MIGUEL ACHIUTLA</t>
  </si>
  <si>
    <t>259</t>
  </si>
  <si>
    <t>SAN MIGUEL AHUEHUETITLAN</t>
  </si>
  <si>
    <t>260</t>
  </si>
  <si>
    <t>SAN MIGUEL ALOAPAM</t>
  </si>
  <si>
    <t>261</t>
  </si>
  <si>
    <t>SAN MIGUEL AMATITLAN</t>
  </si>
  <si>
    <t>262</t>
  </si>
  <si>
    <t>SAN MIGUEL AMATLAN</t>
  </si>
  <si>
    <t>263</t>
  </si>
  <si>
    <t>SAN MIGUEL COATLAN</t>
  </si>
  <si>
    <t>264</t>
  </si>
  <si>
    <t>SAN MIGUEL CHICAHUA</t>
  </si>
  <si>
    <t>265</t>
  </si>
  <si>
    <t>SAN MIGUEL CHIMALAPA</t>
  </si>
  <si>
    <t>266</t>
  </si>
  <si>
    <t>SAN MIGUEL DEL PUERTO</t>
  </si>
  <si>
    <t>267</t>
  </si>
  <si>
    <t>SAN MIGUEL DEL RIO</t>
  </si>
  <si>
    <t>268</t>
  </si>
  <si>
    <t>SAN MIGUEL EJUTLA</t>
  </si>
  <si>
    <t>269</t>
  </si>
  <si>
    <t>SAN MIGUEL EL GRANDE</t>
  </si>
  <si>
    <t>270</t>
  </si>
  <si>
    <t>SAN MIGUEL HUAUTLA</t>
  </si>
  <si>
    <t>271</t>
  </si>
  <si>
    <t>SAN MIGUEL MIXTEPEC</t>
  </si>
  <si>
    <t>272</t>
  </si>
  <si>
    <t>SAN MIGUEL PANIXTLAHUACA</t>
  </si>
  <si>
    <t>273</t>
  </si>
  <si>
    <t>SAN MIGUEL PERAS</t>
  </si>
  <si>
    <t>274</t>
  </si>
  <si>
    <t>SAN MIGUEL PIEDRAS</t>
  </si>
  <si>
    <t>275</t>
  </si>
  <si>
    <t>SAN MIGUEL QUETZALTEPEC</t>
  </si>
  <si>
    <t>276</t>
  </si>
  <si>
    <t>SAN MIGUEL SANTA FLOR</t>
  </si>
  <si>
    <t>277</t>
  </si>
  <si>
    <t>VILLA SOLA DE VEGA</t>
  </si>
  <si>
    <t>278</t>
  </si>
  <si>
    <t>SAN MIGUEL SOYALTEPEC</t>
  </si>
  <si>
    <t>279</t>
  </si>
  <si>
    <t>SAN MIGUEL SUCHIXTEPEC</t>
  </si>
  <si>
    <t>280</t>
  </si>
  <si>
    <t>VILLA TALEA DE CASTRO</t>
  </si>
  <si>
    <t>281</t>
  </si>
  <si>
    <t>SAN MIGUEL TECOMATLAN</t>
  </si>
  <si>
    <t>282</t>
  </si>
  <si>
    <t>SAN MIGUEL TENANGO</t>
  </si>
  <si>
    <t>283</t>
  </si>
  <si>
    <t>SAN MIGUEL TEQUIXTEPEC</t>
  </si>
  <si>
    <t>284</t>
  </si>
  <si>
    <t>SAN MIGUEL TILQUIAPAM</t>
  </si>
  <si>
    <t>285</t>
  </si>
  <si>
    <t>SAN MIGUEL TLACAMAMA</t>
  </si>
  <si>
    <t>286</t>
  </si>
  <si>
    <t>SAN MIGUEL TLACOTEPEC</t>
  </si>
  <si>
    <t>287</t>
  </si>
  <si>
    <t>SAN MIGUEL TULANCINGO</t>
  </si>
  <si>
    <t>288</t>
  </si>
  <si>
    <t>SAN MIGUEL YOTAO</t>
  </si>
  <si>
    <t>289</t>
  </si>
  <si>
    <t>SAN NICOLAS</t>
  </si>
  <si>
    <t>290</t>
  </si>
  <si>
    <t>SAN NICOLAS HIDALGO</t>
  </si>
  <si>
    <t>291</t>
  </si>
  <si>
    <t>SAN PABLO COATLAN</t>
  </si>
  <si>
    <t>292</t>
  </si>
  <si>
    <t>SAN PABLO CUATRO VENADOS</t>
  </si>
  <si>
    <t>293</t>
  </si>
  <si>
    <t>SAN PABLO ETLA</t>
  </si>
  <si>
    <t>294</t>
  </si>
  <si>
    <t>SAN PABLO HUITZO</t>
  </si>
  <si>
    <t>295</t>
  </si>
  <si>
    <t>SAN PABLO HUIXTEPEC</t>
  </si>
  <si>
    <t>296</t>
  </si>
  <si>
    <t>SAN PABLO MACUILTIANGUIS</t>
  </si>
  <si>
    <t>297</t>
  </si>
  <si>
    <t>SAN PABLO TIJALTEPEC</t>
  </si>
  <si>
    <t>298</t>
  </si>
  <si>
    <t>SAN PABLO VILLA DE MITLA</t>
  </si>
  <si>
    <t>299</t>
  </si>
  <si>
    <t>SAN PABLO YAGANIZA</t>
  </si>
  <si>
    <t>300</t>
  </si>
  <si>
    <t>SAN PEDRO AMUZGOS</t>
  </si>
  <si>
    <t>301</t>
  </si>
  <si>
    <t>SAN PEDRO APOSTOL</t>
  </si>
  <si>
    <t>302</t>
  </si>
  <si>
    <t>SAN PEDRO ATOYAC</t>
  </si>
  <si>
    <t>303</t>
  </si>
  <si>
    <t>SAN PEDRO CAJONOS</t>
  </si>
  <si>
    <t>304</t>
  </si>
  <si>
    <t>SAN PEDRO COXCALTEPEC CANTAROS</t>
  </si>
  <si>
    <t>305</t>
  </si>
  <si>
    <t>SAN PEDRO COMITANCILLO</t>
  </si>
  <si>
    <t>306</t>
  </si>
  <si>
    <t>SAN PEDRO EL ALTO</t>
  </si>
  <si>
    <t>307</t>
  </si>
  <si>
    <t>SAN PEDRO HUAMELULA</t>
  </si>
  <si>
    <t>308</t>
  </si>
  <si>
    <t>SAN PEDRO HUILOTEPEC</t>
  </si>
  <si>
    <t>309</t>
  </si>
  <si>
    <t>SAN PEDRO IXCATLAN</t>
  </si>
  <si>
    <t>310</t>
  </si>
  <si>
    <t>SAN PEDRO IXTLAHUACA</t>
  </si>
  <si>
    <t>311</t>
  </si>
  <si>
    <t>SAN PEDRO JALTEPETONGO</t>
  </si>
  <si>
    <t>312</t>
  </si>
  <si>
    <t>SAN PEDRO JICAYAN</t>
  </si>
  <si>
    <t>313</t>
  </si>
  <si>
    <t>SAN PEDRO JOCOTIPAC</t>
  </si>
  <si>
    <t>314</t>
  </si>
  <si>
    <t>SAN PEDRO JUCHATENGO</t>
  </si>
  <si>
    <t>315</t>
  </si>
  <si>
    <t>SAN PEDRO MARTIR</t>
  </si>
  <si>
    <t>316</t>
  </si>
  <si>
    <t>SAN PEDRO MARTIR QUIECHAPA</t>
  </si>
  <si>
    <t>317</t>
  </si>
  <si>
    <t>SAN PEDRO MARTIR YUCUXACO</t>
  </si>
  <si>
    <t>318</t>
  </si>
  <si>
    <t>SAN PEDRO MIXTEPEC - DTO. 22 -</t>
  </si>
  <si>
    <t>319</t>
  </si>
  <si>
    <t>SAN PEDRO MIXTEPEC - DTO. 26 -</t>
  </si>
  <si>
    <t>320</t>
  </si>
  <si>
    <t>SAN PEDRO MOLINOS</t>
  </si>
  <si>
    <t>321</t>
  </si>
  <si>
    <t>SAN PEDRO NOPALA</t>
  </si>
  <si>
    <t>322</t>
  </si>
  <si>
    <t>SAN PEDRO OCOPETATILLO</t>
  </si>
  <si>
    <t>323</t>
  </si>
  <si>
    <t>SAN PEDRO OCOTEPEC</t>
  </si>
  <si>
    <t>324</t>
  </si>
  <si>
    <t>SAN PEDRO POCHUTLA</t>
  </si>
  <si>
    <t>325</t>
  </si>
  <si>
    <t>SAN PEDRO QUIATONI</t>
  </si>
  <si>
    <t>326</t>
  </si>
  <si>
    <t>SAN PEDRO SOCHIAPAM</t>
  </si>
  <si>
    <t>327</t>
  </si>
  <si>
    <t>SAN PEDRO TAPANATEPEC</t>
  </si>
  <si>
    <t>328</t>
  </si>
  <si>
    <t>SAN PEDRO TAVICHE</t>
  </si>
  <si>
    <t>329</t>
  </si>
  <si>
    <t>SAN PEDRO TEOZACOALCO</t>
  </si>
  <si>
    <t>330</t>
  </si>
  <si>
    <t>SAN PEDRO TEUTILA</t>
  </si>
  <si>
    <t>331</t>
  </si>
  <si>
    <t>SAN PEDRO TIDAA</t>
  </si>
  <si>
    <t>332</t>
  </si>
  <si>
    <t>SAN PEDRO TOPILTEPEC</t>
  </si>
  <si>
    <t>333</t>
  </si>
  <si>
    <t>SAN PEDRO TOTOLAPAM</t>
  </si>
  <si>
    <t>334</t>
  </si>
  <si>
    <t>VILLA DE TUTUTEPEC DE MELCHOR OCAMPO</t>
  </si>
  <si>
    <t>335</t>
  </si>
  <si>
    <t>SAN PEDRO YANERI</t>
  </si>
  <si>
    <t>336</t>
  </si>
  <si>
    <t>SAN PEDRO YOLOX</t>
  </si>
  <si>
    <t>337</t>
  </si>
  <si>
    <t>SAN PEDRO Y SAN PABLO AYUTLA</t>
  </si>
  <si>
    <t>338</t>
  </si>
  <si>
    <t>VILLA DE ETLA</t>
  </si>
  <si>
    <t>339</t>
  </si>
  <si>
    <t>SAN PEDRO Y SAN PABLO TEPOSCOLULA</t>
  </si>
  <si>
    <t>340</t>
  </si>
  <si>
    <t>SAN PEDRO Y SAN PABLO TEQUIXTEPEC</t>
  </si>
  <si>
    <t>341</t>
  </si>
  <si>
    <t>SAN PEDRO YUCUNAMA</t>
  </si>
  <si>
    <t>342</t>
  </si>
  <si>
    <t>SAN RAYMUNDO JALPAN</t>
  </si>
  <si>
    <t>343</t>
  </si>
  <si>
    <t>SAN SEBASTIAN ABASOLO</t>
  </si>
  <si>
    <t>344</t>
  </si>
  <si>
    <t>SAN SEBASTIAN COATLAN</t>
  </si>
  <si>
    <t>345</t>
  </si>
  <si>
    <t>SAN SEBASTIAN IXCAPA</t>
  </si>
  <si>
    <t>346</t>
  </si>
  <si>
    <t>SAN SEBASTIAN NICANANDUTA</t>
  </si>
  <si>
    <t>347</t>
  </si>
  <si>
    <t>SAN SEBASTIAN RIO HONDO</t>
  </si>
  <si>
    <t>348</t>
  </si>
  <si>
    <t>SAN SEBASTIAN TECOMAXTLAHUACA</t>
  </si>
  <si>
    <t>349</t>
  </si>
  <si>
    <t>SAN SEBASTIAN TEITIPAC</t>
  </si>
  <si>
    <t>350</t>
  </si>
  <si>
    <t>SAN SEBASTIAN TUTLA</t>
  </si>
  <si>
    <t>351</t>
  </si>
  <si>
    <t>SAN SIMON ALMOLONGAS</t>
  </si>
  <si>
    <t>352</t>
  </si>
  <si>
    <t>SAN SIMON ZAHUATLAN</t>
  </si>
  <si>
    <t>353</t>
  </si>
  <si>
    <t>SANTA ANA</t>
  </si>
  <si>
    <t>354</t>
  </si>
  <si>
    <t>SANTA ANA ATEIXTLAHUACA</t>
  </si>
  <si>
    <t>355</t>
  </si>
  <si>
    <t>SANTA ANA CUAUHTEMOC</t>
  </si>
  <si>
    <t>356</t>
  </si>
  <si>
    <t>SANTA ANA DEL VALLE</t>
  </si>
  <si>
    <t>357</t>
  </si>
  <si>
    <t>SANTA ANA TAVELA</t>
  </si>
  <si>
    <t>358</t>
  </si>
  <si>
    <t>SANTA ANA TLAPACOYAN</t>
  </si>
  <si>
    <t>359</t>
  </si>
  <si>
    <t>SANTA ANA YARENI</t>
  </si>
  <si>
    <t>360</t>
  </si>
  <si>
    <t>SANTA ANA ZEGACHE</t>
  </si>
  <si>
    <t>361</t>
  </si>
  <si>
    <t>SANTA CATALINA QUIERI</t>
  </si>
  <si>
    <t>362</t>
  </si>
  <si>
    <t>SANTA CATARINA CUIXTLA</t>
  </si>
  <si>
    <t>363</t>
  </si>
  <si>
    <t>SANTA CATARINA IXTEPEJI</t>
  </si>
  <si>
    <t>364</t>
  </si>
  <si>
    <t>SANTA CATARINA JUQUILA</t>
  </si>
  <si>
    <t>365</t>
  </si>
  <si>
    <t>SANTA CATARINA LACHATAO</t>
  </si>
  <si>
    <t>366</t>
  </si>
  <si>
    <t>SANTA CATARINA LOXICHA</t>
  </si>
  <si>
    <t>367</t>
  </si>
  <si>
    <t>SANTA CATARINA MECHOACAN</t>
  </si>
  <si>
    <t>368</t>
  </si>
  <si>
    <t>SANTA CATARINA MINAS</t>
  </si>
  <si>
    <t>369</t>
  </si>
  <si>
    <t>SANTA CATARINA QUIANE</t>
  </si>
  <si>
    <t>370</t>
  </si>
  <si>
    <t>SANTA CATARINA TAYATA</t>
  </si>
  <si>
    <t>371</t>
  </si>
  <si>
    <t>SANTA CATARINA TICUA</t>
  </si>
  <si>
    <t>372</t>
  </si>
  <si>
    <t>SANTA CATARINA YOSONOTU</t>
  </si>
  <si>
    <t>373</t>
  </si>
  <si>
    <t>SANTA CATARINA ZAPOQUILA</t>
  </si>
  <si>
    <t>374</t>
  </si>
  <si>
    <t>SANTA CRUZ ACATEPEC</t>
  </si>
  <si>
    <t>375</t>
  </si>
  <si>
    <t>SANTA CRUZ AMILPAS</t>
  </si>
  <si>
    <t>376</t>
  </si>
  <si>
    <t>SANTA CRUZ DE BRAVO</t>
  </si>
  <si>
    <t>377</t>
  </si>
  <si>
    <t>SANTA CRUZ ITUNDUJIA</t>
  </si>
  <si>
    <t>378</t>
  </si>
  <si>
    <t>SANTA CRUZ MIXTEPEC</t>
  </si>
  <si>
    <t>379</t>
  </si>
  <si>
    <t>SANTA CRUZ NUNDACO</t>
  </si>
  <si>
    <t>380</t>
  </si>
  <si>
    <t>SANTA CRUZ PAPALUTLA</t>
  </si>
  <si>
    <t>381</t>
  </si>
  <si>
    <t>SANTA CRUZ TACACHE DE MINA</t>
  </si>
  <si>
    <t>382</t>
  </si>
  <si>
    <t>SANTA CRUZ TACAHUA</t>
  </si>
  <si>
    <t>383</t>
  </si>
  <si>
    <t>SANTA CRUZ TAYATA</t>
  </si>
  <si>
    <t>384</t>
  </si>
  <si>
    <t>SANTA CRUZ XITLA</t>
  </si>
  <si>
    <t>385</t>
  </si>
  <si>
    <t>SANTA CRUZ XOXOCOTLAN</t>
  </si>
  <si>
    <t>386</t>
  </si>
  <si>
    <t>SANTA CRUZ ZENZONTEPEC</t>
  </si>
  <si>
    <t>387</t>
  </si>
  <si>
    <t>SANTA GERTRUDIS</t>
  </si>
  <si>
    <t>388</t>
  </si>
  <si>
    <t>SANTA INES DEL MONTE</t>
  </si>
  <si>
    <t>389</t>
  </si>
  <si>
    <t>SANTA INES YATZECHE</t>
  </si>
  <si>
    <t>390</t>
  </si>
  <si>
    <t>SANTA LUCIA DEL CAMINO</t>
  </si>
  <si>
    <t>391</t>
  </si>
  <si>
    <t>SANTA LUCIA MIAHUATLAN</t>
  </si>
  <si>
    <t>392</t>
  </si>
  <si>
    <t>SANTA LUCIA MONTEVERDE</t>
  </si>
  <si>
    <t>393</t>
  </si>
  <si>
    <t>SANTA LUCIA OCOTLAN</t>
  </si>
  <si>
    <t>394</t>
  </si>
  <si>
    <t>SANTA MARIA ALOTEPEC</t>
  </si>
  <si>
    <t>395</t>
  </si>
  <si>
    <t>SANTA MARIA APAZCO</t>
  </si>
  <si>
    <t>396</t>
  </si>
  <si>
    <t>SANTA MARIA LA ASUNCION</t>
  </si>
  <si>
    <t>397</t>
  </si>
  <si>
    <t>HEROICA CIUDAD DE TLAXIACO</t>
  </si>
  <si>
    <t>398</t>
  </si>
  <si>
    <t>AYOQUEZCO DE ALDAMA</t>
  </si>
  <si>
    <t>399</t>
  </si>
  <si>
    <t>SANTA MARIA ATZOMPA</t>
  </si>
  <si>
    <t>400</t>
  </si>
  <si>
    <t>SANTA MARIA CAMOTLAN</t>
  </si>
  <si>
    <t>401</t>
  </si>
  <si>
    <t>SANTA MARIA COLOTEPEC</t>
  </si>
  <si>
    <t>402</t>
  </si>
  <si>
    <t>SANTA MARIA CORTIJO</t>
  </si>
  <si>
    <t>403</t>
  </si>
  <si>
    <t>SANTA MARIA COYOTEPEC</t>
  </si>
  <si>
    <t>404</t>
  </si>
  <si>
    <t>SANTA MARIA CHACHOAPAM</t>
  </si>
  <si>
    <t>405</t>
  </si>
  <si>
    <t>VILLA DE CHILAPA DE DIAZ</t>
  </si>
  <si>
    <t>406</t>
  </si>
  <si>
    <t>SANTA MARIA CHILCHOTLA</t>
  </si>
  <si>
    <t>407</t>
  </si>
  <si>
    <t>SANTA MARIA CHIMALAPA</t>
  </si>
  <si>
    <t>408</t>
  </si>
  <si>
    <t>SANTA MARIA DEL ROSARIO</t>
  </si>
  <si>
    <t>409</t>
  </si>
  <si>
    <t>SANTA MARIA DEL TULE</t>
  </si>
  <si>
    <t>410</t>
  </si>
  <si>
    <t>SANTA MARIA ECATEPEC</t>
  </si>
  <si>
    <t>411</t>
  </si>
  <si>
    <t>SANTA MARIA GUELACE</t>
  </si>
  <si>
    <t>412</t>
  </si>
  <si>
    <t>SANTA MARIA GUIENAGATI</t>
  </si>
  <si>
    <t>413</t>
  </si>
  <si>
    <t>SANTA MARIA HUATULCO</t>
  </si>
  <si>
    <t>414</t>
  </si>
  <si>
    <t>SANTA MARIA HUAZOLOTITLAN</t>
  </si>
  <si>
    <t>415</t>
  </si>
  <si>
    <t>SANTA MARIA IPALAPA</t>
  </si>
  <si>
    <t>416</t>
  </si>
  <si>
    <t>SANTA MARIA IXCATLAN</t>
  </si>
  <si>
    <t>417</t>
  </si>
  <si>
    <t>SANTA MARIA JACATEPEC</t>
  </si>
  <si>
    <t>418</t>
  </si>
  <si>
    <t>SANTA MARIA JALAPA DEL MARQUES</t>
  </si>
  <si>
    <t>419</t>
  </si>
  <si>
    <t>SANTA MARIA JALTIANGUIS</t>
  </si>
  <si>
    <t>420</t>
  </si>
  <si>
    <t>SANTA MARIA LACHIXIO</t>
  </si>
  <si>
    <t>421</t>
  </si>
  <si>
    <t>SANTA MARIA MIXTEQUILLA</t>
  </si>
  <si>
    <t>422</t>
  </si>
  <si>
    <t>SANTA MARIA NATIVITAS</t>
  </si>
  <si>
    <t>423</t>
  </si>
  <si>
    <t>SANTA MARIA NDUAYACO</t>
  </si>
  <si>
    <t>424</t>
  </si>
  <si>
    <t>SANTA MARIA OZOLOTEPEC</t>
  </si>
  <si>
    <t>425</t>
  </si>
  <si>
    <t>SANTA MARIA PAPALO</t>
  </si>
  <si>
    <t>426</t>
  </si>
  <si>
    <t>SANTA MARIA PEÑOLES</t>
  </si>
  <si>
    <t>427</t>
  </si>
  <si>
    <t>SANTA MARIA PETAPA</t>
  </si>
  <si>
    <t>428</t>
  </si>
  <si>
    <t>SANTA MARIA QUIEGOLANI</t>
  </si>
  <si>
    <t>429</t>
  </si>
  <si>
    <t>SANTA MARIA SOLA</t>
  </si>
  <si>
    <t>430</t>
  </si>
  <si>
    <t>SANTA MARIA TATALTEPEC</t>
  </si>
  <si>
    <t>431</t>
  </si>
  <si>
    <t>SANTA MARIA TECOMAVACA</t>
  </si>
  <si>
    <t>432</t>
  </si>
  <si>
    <t>SANTA MARIA TEMAXCALAPA</t>
  </si>
  <si>
    <t>433</t>
  </si>
  <si>
    <t>SANTA MARIA TEMAXCALTEPEC</t>
  </si>
  <si>
    <t>434</t>
  </si>
  <si>
    <t>SANTA MARIA TEOPOXCO</t>
  </si>
  <si>
    <t>435</t>
  </si>
  <si>
    <t>SANTA MARIA TEPANTLALI</t>
  </si>
  <si>
    <t>436</t>
  </si>
  <si>
    <t>SANTA MARIA TEXCATITLAN</t>
  </si>
  <si>
    <t>437</t>
  </si>
  <si>
    <t>SANTA MARIA TLAHUITOLTEPEC</t>
  </si>
  <si>
    <t>438</t>
  </si>
  <si>
    <t>SANTA MARIA TLALIXTAC</t>
  </si>
  <si>
    <t>439</t>
  </si>
  <si>
    <t>SANTA MARIA TONAMECA</t>
  </si>
  <si>
    <t>440</t>
  </si>
  <si>
    <t>SANTA MARIA TOTOLAPILLA</t>
  </si>
  <si>
    <t>441</t>
  </si>
  <si>
    <t>SANTA MARIA XADANI</t>
  </si>
  <si>
    <t>442</t>
  </si>
  <si>
    <t>SANTA MARIA YALINA</t>
  </si>
  <si>
    <t>443</t>
  </si>
  <si>
    <t>SANTA MARIA YAVESIA</t>
  </si>
  <si>
    <t>444</t>
  </si>
  <si>
    <t>SANTA MARIA YOLOTEPEC</t>
  </si>
  <si>
    <t>445</t>
  </si>
  <si>
    <t>SANTA MARIA YOSOYUA</t>
  </si>
  <si>
    <t>446</t>
  </si>
  <si>
    <t>SANTA MARIA YUCUHITI</t>
  </si>
  <si>
    <t>447</t>
  </si>
  <si>
    <t>SANTA MARIA ZACATEPEC</t>
  </si>
  <si>
    <t>448</t>
  </si>
  <si>
    <t>SANTA MARIA ZANIZA</t>
  </si>
  <si>
    <t>449</t>
  </si>
  <si>
    <t>SANTA MARIA ZOQUITLAN</t>
  </si>
  <si>
    <t>450</t>
  </si>
  <si>
    <t>SANTIAGO AMOLTEPEC</t>
  </si>
  <si>
    <t>451</t>
  </si>
  <si>
    <t>SANTIAGO APOALA</t>
  </si>
  <si>
    <t>452</t>
  </si>
  <si>
    <t>SANTIAGO APOSTOL</t>
  </si>
  <si>
    <t>453</t>
  </si>
  <si>
    <t>SANTIAGO ASTATA</t>
  </si>
  <si>
    <t>454</t>
  </si>
  <si>
    <t>SANTIAGO ATITLAN</t>
  </si>
  <si>
    <t>455</t>
  </si>
  <si>
    <t>SANTIAGO AYUQUILILLA</t>
  </si>
  <si>
    <t>456</t>
  </si>
  <si>
    <t>SANTIAGO CACALOXTEPEC</t>
  </si>
  <si>
    <t>457</t>
  </si>
  <si>
    <t>SANTIAGO CAMOTLAN</t>
  </si>
  <si>
    <t>458</t>
  </si>
  <si>
    <t>SANTIAGO COMALTEPEC</t>
  </si>
  <si>
    <t>459</t>
  </si>
  <si>
    <t>SANTIAGO CHAZUMBA</t>
  </si>
  <si>
    <t>460</t>
  </si>
  <si>
    <t>SANTIAGO CHOAPAM</t>
  </si>
  <si>
    <t>461</t>
  </si>
  <si>
    <t xml:space="preserve"> SANTIAGO DEL RIO</t>
  </si>
  <si>
    <t>462</t>
  </si>
  <si>
    <t>SANTIAGO HUAJOLOTITLAN</t>
  </si>
  <si>
    <t>463</t>
  </si>
  <si>
    <t>SANTIAGO HUAUCLILLA</t>
  </si>
  <si>
    <t>464</t>
  </si>
  <si>
    <t>SANTIAGO IHUITLAN PLUMAS</t>
  </si>
  <si>
    <t>465</t>
  </si>
  <si>
    <t>SANTIAGO IXCUINTEPEC</t>
  </si>
  <si>
    <t>466</t>
  </si>
  <si>
    <t>SANTIAGO IXTAYUTLA</t>
  </si>
  <si>
    <t>467</t>
  </si>
  <si>
    <t>SANTIAGO JAMILTEPEC</t>
  </si>
  <si>
    <t>468</t>
  </si>
  <si>
    <t>SANTIAGO JOCOTEPEC</t>
  </si>
  <si>
    <t>469</t>
  </si>
  <si>
    <t>SANTIAGO JUXTLAHUACA</t>
  </si>
  <si>
    <t>470</t>
  </si>
  <si>
    <t>SANTIAGO LACHIGUIRI</t>
  </si>
  <si>
    <t>471</t>
  </si>
  <si>
    <t>SANTIAGO LALOPA</t>
  </si>
  <si>
    <t>472</t>
  </si>
  <si>
    <t>SANTIAGO LAOLLAGA</t>
  </si>
  <si>
    <t>473</t>
  </si>
  <si>
    <t>SANTIAGO LAXOPA</t>
  </si>
  <si>
    <t>474</t>
  </si>
  <si>
    <t>SANTIAGO LLANO GRANDE</t>
  </si>
  <si>
    <t>475</t>
  </si>
  <si>
    <t>SANTIAGO MATATLAN</t>
  </si>
  <si>
    <t>476</t>
  </si>
  <si>
    <t>SANTIAGO MILTEPEC</t>
  </si>
  <si>
    <t>477</t>
  </si>
  <si>
    <t>SANTIAGO MINAS</t>
  </si>
  <si>
    <t>478</t>
  </si>
  <si>
    <t>SANTIAGO NACALTEPEC</t>
  </si>
  <si>
    <t>479</t>
  </si>
  <si>
    <t>SANTIAGO NEJAPILLA</t>
  </si>
  <si>
    <t>480</t>
  </si>
  <si>
    <t>SANTIAGO NUNDICHE</t>
  </si>
  <si>
    <t>481</t>
  </si>
  <si>
    <t>SANTIAGO NUYOO</t>
  </si>
  <si>
    <t>482</t>
  </si>
  <si>
    <t>SANTIAGO PINOTEPA NACIONAL</t>
  </si>
  <si>
    <t>483</t>
  </si>
  <si>
    <t>SANTIAGO SUCHILQUITONGO</t>
  </si>
  <si>
    <t>484</t>
  </si>
  <si>
    <t>SANTIAGO TAMAZOLA</t>
  </si>
  <si>
    <t>485</t>
  </si>
  <si>
    <t>SANTIAGO TAPEXTLA</t>
  </si>
  <si>
    <t>486</t>
  </si>
  <si>
    <t>VILLA TEJUPAM DE LA UNION</t>
  </si>
  <si>
    <t>487</t>
  </si>
  <si>
    <t>SANTIAGO TENANGO</t>
  </si>
  <si>
    <t>488</t>
  </si>
  <si>
    <t>SANTIAGO TEPETLAPA</t>
  </si>
  <si>
    <t>489</t>
  </si>
  <si>
    <t>SANTIAGO TETEPEC</t>
  </si>
  <si>
    <t>490</t>
  </si>
  <si>
    <t>SANTIAGO TEXCALCINGO</t>
  </si>
  <si>
    <t>491</t>
  </si>
  <si>
    <t>SANTIAGO TEXTITLAN</t>
  </si>
  <si>
    <t>492</t>
  </si>
  <si>
    <t>SANTIAGO TILANTONGO</t>
  </si>
  <si>
    <t>493</t>
  </si>
  <si>
    <t>SANTIAGO TILLO</t>
  </si>
  <si>
    <t>494</t>
  </si>
  <si>
    <t>SANTIAGO TLAZOYALTEPEC</t>
  </si>
  <si>
    <t>495</t>
  </si>
  <si>
    <t>SANTIAGO XANICA</t>
  </si>
  <si>
    <t>496</t>
  </si>
  <si>
    <t>SANTIAGO XIACUI</t>
  </si>
  <si>
    <t>497</t>
  </si>
  <si>
    <t>SANTIAGO YAITEPEC</t>
  </si>
  <si>
    <t>498</t>
  </si>
  <si>
    <t>SANTIAGO YAVEO</t>
  </si>
  <si>
    <t>499</t>
  </si>
  <si>
    <t>SANTIAGO YOLOMECATL</t>
  </si>
  <si>
    <t>500</t>
  </si>
  <si>
    <t>SANTIAGO YOSONDUA</t>
  </si>
  <si>
    <t>501</t>
  </si>
  <si>
    <t>SANTIAGO YUCUYACHI</t>
  </si>
  <si>
    <t>502</t>
  </si>
  <si>
    <t>SANTIAGO ZACATEPEC</t>
  </si>
  <si>
    <t>503</t>
  </si>
  <si>
    <t>SANTIAGO ZOOCHILA</t>
  </si>
  <si>
    <t>504</t>
  </si>
  <si>
    <t>NUEVO ZOQUIAPAM</t>
  </si>
  <si>
    <t>505</t>
  </si>
  <si>
    <t>SANTO DOMINGO INGENIO</t>
  </si>
  <si>
    <t>506</t>
  </si>
  <si>
    <t>SANTO DOMINGO ALBARRADAS</t>
  </si>
  <si>
    <t>507</t>
  </si>
  <si>
    <t>SANTO DOMINGO ARMENTA</t>
  </si>
  <si>
    <t>508</t>
  </si>
  <si>
    <t>SANTO DOMINGO CHIHUITAN</t>
  </si>
  <si>
    <t>509</t>
  </si>
  <si>
    <t>SANTO DOMINGO DE MORELOS</t>
  </si>
  <si>
    <t>510</t>
  </si>
  <si>
    <t>SANTO DOMINGO IXCATLAN</t>
  </si>
  <si>
    <t>511</t>
  </si>
  <si>
    <t>SANTO DOMINGO NUXAA</t>
  </si>
  <si>
    <t>512</t>
  </si>
  <si>
    <t>SANTO DOMINGO OZOLOTEPEC</t>
  </si>
  <si>
    <t>513</t>
  </si>
  <si>
    <t>SANTO DOMINGO PETAPA</t>
  </si>
  <si>
    <t>514</t>
  </si>
  <si>
    <t>SANTO DOMINGO ROAYAGA</t>
  </si>
  <si>
    <t>515</t>
  </si>
  <si>
    <t>SANTO DOMINGO TEHUANTEPEC</t>
  </si>
  <si>
    <t>516</t>
  </si>
  <si>
    <t>SANTO DOMINGO TEOJOMULCO</t>
  </si>
  <si>
    <t>517</t>
  </si>
  <si>
    <t>SANTO DOMINGO TEPUXTEPEC</t>
  </si>
  <si>
    <t>518</t>
  </si>
  <si>
    <t>SANTO DOMINGO TLATAYAPAM</t>
  </si>
  <si>
    <t>519</t>
  </si>
  <si>
    <t>SANTO DOMINGO TOMALTEPEC</t>
  </si>
  <si>
    <t>520</t>
  </si>
  <si>
    <t>SANTO DOMINGO TONALA</t>
  </si>
  <si>
    <t>521</t>
  </si>
  <si>
    <t>SANTO DOMINGO TONALTEPEC</t>
  </si>
  <si>
    <t>522</t>
  </si>
  <si>
    <t>SANTO DOMINGO XAGACIA</t>
  </si>
  <si>
    <t>523</t>
  </si>
  <si>
    <t>SANTO DOMINGO YANHUITLAN</t>
  </si>
  <si>
    <t>524</t>
  </si>
  <si>
    <t>SANTO DOMINGO YODOHINO</t>
  </si>
  <si>
    <t>525</t>
  </si>
  <si>
    <t>SANTO DOMINGO ZANATEPEC</t>
  </si>
  <si>
    <t>526</t>
  </si>
  <si>
    <t>SANTOS REYES NOPALA</t>
  </si>
  <si>
    <t>527</t>
  </si>
  <si>
    <t>SANTOS REYES PAPALO</t>
  </si>
  <si>
    <t>528</t>
  </si>
  <si>
    <t>SANTOS REYES TEPEJILLO</t>
  </si>
  <si>
    <t>529</t>
  </si>
  <si>
    <t>SANTOS REYES YUCUNA</t>
  </si>
  <si>
    <t>530</t>
  </si>
  <si>
    <t>SANTO TOMAS JALIEZA</t>
  </si>
  <si>
    <t>531</t>
  </si>
  <si>
    <t>SANTO TOMAS MAZALTEPEC</t>
  </si>
  <si>
    <t>532</t>
  </si>
  <si>
    <t>SANTO TOMAS OCOTEPEC</t>
  </si>
  <si>
    <t>533</t>
  </si>
  <si>
    <t>SANTO TOMAS TAMAZULAPAN</t>
  </si>
  <si>
    <t>534</t>
  </si>
  <si>
    <t>SAN VICENTE COATLAN</t>
  </si>
  <si>
    <t>535</t>
  </si>
  <si>
    <t>SAN VICENTE LACHIXIO</t>
  </si>
  <si>
    <t>536</t>
  </si>
  <si>
    <t>SAN VICENTE NUÑU</t>
  </si>
  <si>
    <t>537</t>
  </si>
  <si>
    <t>SILACAYOAPAM</t>
  </si>
  <si>
    <t>538</t>
  </si>
  <si>
    <t>SITIO DE XITLAPEHUA</t>
  </si>
  <si>
    <t>539</t>
  </si>
  <si>
    <t>SOLEDAD ETLA</t>
  </si>
  <si>
    <t>540</t>
  </si>
  <si>
    <t>VILLA DE TAMAZULAPAM DEL PROGRESO</t>
  </si>
  <si>
    <t>541</t>
  </si>
  <si>
    <t>TANETZE DE ZARAGOZA</t>
  </si>
  <si>
    <t>542</t>
  </si>
  <si>
    <t>TANICHE</t>
  </si>
  <si>
    <t>543</t>
  </si>
  <si>
    <t>TATALTEPEC DE VALDES</t>
  </si>
  <si>
    <t>544</t>
  </si>
  <si>
    <t>TEOCOCUILCO DE MARCOS PEREZ</t>
  </si>
  <si>
    <t>545</t>
  </si>
  <si>
    <t>TEOTITLAN DE FLORES MAGON</t>
  </si>
  <si>
    <t>546</t>
  </si>
  <si>
    <t>TEOTITLAN DEL VALLE</t>
  </si>
  <si>
    <t>547</t>
  </si>
  <si>
    <t>TEOTONGO</t>
  </si>
  <si>
    <t>548</t>
  </si>
  <si>
    <t>TEPELMEME VILLA DE MORELOS</t>
  </si>
  <si>
    <t>549</t>
  </si>
  <si>
    <t>HEROICA VILLA DE TEZOATLAN DE SEGURA Y LUNA, CUNA DE LA INDEPENDENCIA DE OAXACA</t>
  </si>
  <si>
    <t>550</t>
  </si>
  <si>
    <t>SAN JERONIMO TLACOCHAHUAYA</t>
  </si>
  <si>
    <t>551</t>
  </si>
  <si>
    <t>TLACOLULA DE MATAMOROS</t>
  </si>
  <si>
    <t>552</t>
  </si>
  <si>
    <t>TLACOTEPEC PLUMAS</t>
  </si>
  <si>
    <t>553</t>
  </si>
  <si>
    <t>TLALIXTAC DE CABRERA</t>
  </si>
  <si>
    <t>554</t>
  </si>
  <si>
    <t>TOTONTEPEC VILLA DE MORELOS</t>
  </si>
  <si>
    <t>555</t>
  </si>
  <si>
    <t>TRINIDAD ZAACHILA</t>
  </si>
  <si>
    <t>556</t>
  </si>
  <si>
    <t>LA TRINIDAD VISTA HERMOSA</t>
  </si>
  <si>
    <t>557</t>
  </si>
  <si>
    <t>UNION HIDALGO</t>
  </si>
  <si>
    <t>558</t>
  </si>
  <si>
    <t>VALERIO TRUJANO</t>
  </si>
  <si>
    <t>559</t>
  </si>
  <si>
    <t>SAN JUAN BAUTISTA VALLE NACIONAL</t>
  </si>
  <si>
    <t>560</t>
  </si>
  <si>
    <t>VILLA DIAZ ORDAZ</t>
  </si>
  <si>
    <t>561</t>
  </si>
  <si>
    <t>YAXE</t>
  </si>
  <si>
    <t>562</t>
  </si>
  <si>
    <t>MAGDALENA YODOCONO DE PORFIRIO DIAZ</t>
  </si>
  <si>
    <t>563</t>
  </si>
  <si>
    <t>YOGANA</t>
  </si>
  <si>
    <t>564</t>
  </si>
  <si>
    <t>YUTANDUCHI DE GUERRERO</t>
  </si>
  <si>
    <t>565</t>
  </si>
  <si>
    <t>VILLA DE ZAACHILA</t>
  </si>
  <si>
    <t>566</t>
  </si>
  <si>
    <t>SAN MATEO YACUTINDO</t>
  </si>
  <si>
    <t>567</t>
  </si>
  <si>
    <t>ZAPOTITLAN LAGUNAS</t>
  </si>
  <si>
    <t>568</t>
  </si>
  <si>
    <t>ZAPOTITLAN PALMAS</t>
  </si>
  <si>
    <t>569</t>
  </si>
  <si>
    <t>SANTA INES DE ZARAGOZA</t>
  </si>
  <si>
    <t>570</t>
  </si>
  <si>
    <t>ZIMATLAN DE ALVAREZ</t>
  </si>
  <si>
    <t>Nota: La sumatoria de las cantidades en cada uno de los fondos pueden no coincidir por efectos del redondeo.</t>
  </si>
  <si>
    <t>C.P. ROSA MARÍA SAAVEDRA GUZMÁN</t>
  </si>
  <si>
    <t>TESORERA</t>
  </si>
  <si>
    <t>FONDO DE COMPENSACION  DEL IMPUESTO SOBRE AUTOMOVILES NUEVOS ISAN</t>
  </si>
  <si>
    <t>ISR 126</t>
  </si>
  <si>
    <t>ISR 3- B</t>
  </si>
  <si>
    <t>TOTAL</t>
  </si>
  <si>
    <t>Nota: La sumatoria de las cantidades en cada uno de los fondos pueden no coincidir por efectos del redondeo</t>
  </si>
  <si>
    <t>HIDROCARBUROS</t>
  </si>
  <si>
    <t>FONDO DE COMPENSACION (COMPLEMENTO CORRESPONDIENTE A SEPTIEMBRE 2024)</t>
  </si>
  <si>
    <t>IMPUESTO A LAS VENTAS FINALES DE GASOLINAS Y DIESEL (COMPLEMENTO CORRESPONDIENTE A SEPTIEMBRE 2024)</t>
  </si>
  <si>
    <t>I. Importe de las participaciones pagadas a los municipios del Estado de Oaxaca correspondiente al mes de DICIEMBRE 2024.</t>
  </si>
  <si>
    <t>I. Importe de las participaciones pagadas a los Municipios del Estado de Oaxaca correspondiente al CUARTO TRIMESTRE OCTUBRE - DICIEMBRE 2024, incluye el TERCER AJUSTE TRIMESTRAL DE 2024 DEL FONDO DE FISCALIZACIÓN Y RECAUDACIÓN, EL SEGUNDO AJUSTE CUATRIMESTRAL DE 2024 DEL FONDO GENERAL DE PARTICIPACIONES, EL SEGUNDO AJUSTE CUATRIMESTRAL DE 2024 DEL FONDO DE FOMENTO MUNICIPAL Y EL SEGUNDO AJUSTE CUATRIMESTRAL DE 2024 DEL FONDO DE IMPUESTO ESPECIAL SOBRE PRODUCCIÓN Y SERVICIOS.</t>
  </si>
  <si>
    <t>I. Importe de las participaciones pagadas a los municipios del Estado de Oaxaca correspondiente al mes de NOVIEMBRE 2024, incluye EL SEGUNDO AJUSTE CUATRIMESTRAL DE 2024 DEL FONDO GENERAL DE PARTICIPACIONES.</t>
  </si>
  <si>
    <t>I. Importe de las participaciones pagadas a los municipios del Estado de Oaxaca correspondiente al mes de  OCTUBRE 2024, incluye el TERCER AJUSTE TRIMESTRAL DE 2024 DEL FONDO DE FISCALIZACIÓN Y RECAUDACIÓN Y EL SEGUNDO AJUSTE CUATRIMESTRAL DE 2024 DEL FONDO DE IMPUESTO ESPECIAL SOBRE PRODUCCIÓN Y SERVICIOS Y EL SEGUNDO AJUSTE CUATRIMESTRAL DE 2024 DEL FONDO DE FOMENTO MUNICIPAL.</t>
  </si>
  <si>
    <t>San Bartolo Coyotepec, Oaxaca, 07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</si>
</sst>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  <numFmt numFmtId="166" formatCode="_-[$€-2]* #,##0.00_-;\-[$€-2]* #,##0.00_-;_-[$€-2]* &quot;-&quot;??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Courier"/>
      <family val="3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.5"/>
      <color theme="1"/>
      <name val="Calibri"/>
      <family val="2"/>
      <scheme val="minor"/>
    </font>
    <font>
      <sz val="9.5"/>
      <color theme="1"/>
      <name val="Arial"/>
      <family val="2"/>
    </font>
    <font>
      <b/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1" fillId="0" borderId="0"/>
    <xf numFmtId="165" fontId="5" fillId="0" borderId="0"/>
    <xf numFmtId="166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1" fillId="0" borderId="0"/>
    <xf numFmtId="0" fontId="5" fillId="0" borderId="0"/>
    <xf numFmtId="0" fontId="13" fillId="0" borderId="0"/>
    <xf numFmtId="0" fontId="1" fillId="0" borderId="0"/>
  </cellStyleXfs>
  <cellXfs count="70">
    <xf numFmtId="0" fontId="0" fillId="0" borderId="0" xfId="0"/>
    <xf numFmtId="0" fontId="2" fillId="2" borderId="0" xfId="2" applyFont="1" applyFill="1"/>
    <xf numFmtId="2" fontId="2" fillId="2" borderId="0" xfId="2" applyNumberFormat="1" applyFont="1" applyFill="1"/>
    <xf numFmtId="4" fontId="2" fillId="2" borderId="0" xfId="2" applyNumberFormat="1" applyFont="1" applyFill="1"/>
    <xf numFmtId="164" fontId="2" fillId="2" borderId="0" xfId="2" applyNumberFormat="1" applyFont="1" applyFill="1"/>
    <xf numFmtId="1" fontId="6" fillId="2" borderId="2" xfId="3" applyNumberFormat="1" applyFont="1" applyFill="1" applyBorder="1" applyAlignment="1">
      <alignment horizontal="center" vertical="top"/>
    </xf>
    <xf numFmtId="1" fontId="6" fillId="2" borderId="2" xfId="3" applyNumberFormat="1" applyFont="1" applyFill="1" applyBorder="1" applyAlignment="1">
      <alignment horizontal="left" vertical="top" wrapText="1"/>
    </xf>
    <xf numFmtId="0" fontId="7" fillId="2" borderId="0" xfId="2" applyFont="1" applyFill="1"/>
    <xf numFmtId="0" fontId="7" fillId="0" borderId="0" xfId="2" applyFont="1"/>
    <xf numFmtId="4" fontId="7" fillId="0" borderId="0" xfId="2" applyNumberFormat="1" applyFont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Alignment="1">
      <alignment horizontal="right"/>
    </xf>
    <xf numFmtId="0" fontId="9" fillId="0" borderId="0" xfId="2" applyFont="1"/>
    <xf numFmtId="4" fontId="9" fillId="0" borderId="0" xfId="2" applyNumberFormat="1" applyFont="1" applyAlignment="1">
      <alignment horizontal="right"/>
    </xf>
    <xf numFmtId="0" fontId="9" fillId="2" borderId="0" xfId="2" applyFont="1" applyFill="1"/>
    <xf numFmtId="0" fontId="3" fillId="2" borderId="2" xfId="2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44" fontId="3" fillId="2" borderId="2" xfId="1" applyFont="1" applyFill="1" applyBorder="1" applyAlignment="1">
      <alignment vertical="top"/>
    </xf>
    <xf numFmtId="43" fontId="2" fillId="2" borderId="0" xfId="2" applyNumberFormat="1" applyFont="1" applyFill="1"/>
    <xf numFmtId="43" fontId="7" fillId="0" borderId="0" xfId="2" applyNumberFormat="1" applyFont="1"/>
    <xf numFmtId="43" fontId="7" fillId="2" borderId="0" xfId="2" applyNumberFormat="1" applyFont="1" applyFill="1"/>
    <xf numFmtId="0" fontId="3" fillId="2" borderId="2" xfId="2" applyFont="1" applyFill="1" applyBorder="1" applyAlignment="1">
      <alignment horizontal="center" vertical="center"/>
    </xf>
    <xf numFmtId="1" fontId="6" fillId="2" borderId="4" xfId="3" applyNumberFormat="1" applyFont="1" applyFill="1" applyBorder="1" applyAlignment="1">
      <alignment horizontal="center" vertical="top"/>
    </xf>
    <xf numFmtId="1" fontId="6" fillId="2" borderId="4" xfId="3" applyNumberFormat="1" applyFont="1" applyFill="1" applyBorder="1" applyAlignment="1">
      <alignment horizontal="left" vertical="top" wrapText="1"/>
    </xf>
    <xf numFmtId="0" fontId="7" fillId="0" borderId="0" xfId="0" applyFont="1"/>
    <xf numFmtId="49" fontId="6" fillId="2" borderId="2" xfId="3" applyNumberFormat="1" applyFont="1" applyFill="1" applyBorder="1" applyAlignment="1">
      <alignment horizontal="center" vertical="top"/>
    </xf>
    <xf numFmtId="2" fontId="15" fillId="2" borderId="0" xfId="2" applyNumberFormat="1" applyFont="1" applyFill="1"/>
    <xf numFmtId="4" fontId="15" fillId="2" borderId="0" xfId="2" applyNumberFormat="1" applyFont="1" applyFill="1"/>
    <xf numFmtId="164" fontId="15" fillId="2" borderId="0" xfId="2" applyNumberFormat="1" applyFont="1" applyFill="1"/>
    <xf numFmtId="0" fontId="15" fillId="2" borderId="0" xfId="2" applyFont="1" applyFill="1"/>
    <xf numFmtId="0" fontId="14" fillId="2" borderId="0" xfId="2" applyFont="1" applyFill="1"/>
    <xf numFmtId="0" fontId="14" fillId="0" borderId="0" xfId="2" applyFont="1"/>
    <xf numFmtId="4" fontId="14" fillId="0" borderId="0" xfId="2" applyNumberFormat="1" applyFont="1" applyAlignment="1">
      <alignment horizontal="right"/>
    </xf>
    <xf numFmtId="0" fontId="15" fillId="0" borderId="0" xfId="2" applyFont="1" applyAlignment="1">
      <alignment horizontal="center"/>
    </xf>
    <xf numFmtId="4" fontId="15" fillId="0" borderId="0" xfId="2" applyNumberFormat="1" applyFont="1" applyAlignment="1">
      <alignment horizontal="right"/>
    </xf>
    <xf numFmtId="43" fontId="0" fillId="0" borderId="0" xfId="0" applyNumberFormat="1"/>
    <xf numFmtId="1" fontId="6" fillId="2" borderId="2" xfId="3" applyNumberFormat="1" applyFont="1" applyFill="1" applyBorder="1" applyAlignment="1">
      <alignment horizontal="center" vertical="center"/>
    </xf>
    <xf numFmtId="1" fontId="6" fillId="2" borderId="2" xfId="3" applyNumberFormat="1" applyFont="1" applyFill="1" applyBorder="1" applyAlignment="1">
      <alignment horizontal="left" vertical="center" wrapText="1"/>
    </xf>
    <xf numFmtId="44" fontId="7" fillId="2" borderId="2" xfId="1" applyFont="1" applyFill="1" applyBorder="1" applyAlignment="1">
      <alignment horizontal="center" vertical="top"/>
    </xf>
    <xf numFmtId="44" fontId="7" fillId="0" borderId="2" xfId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vertical="top"/>
    </xf>
    <xf numFmtId="44" fontId="7" fillId="2" borderId="2" xfId="1" applyFont="1" applyFill="1" applyBorder="1" applyAlignment="1">
      <alignment horizontal="center" vertical="center"/>
    </xf>
    <xf numFmtId="44" fontId="7" fillId="0" borderId="2" xfId="1" applyFont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top"/>
    </xf>
    <xf numFmtId="44" fontId="3" fillId="2" borderId="2" xfId="1" applyFont="1" applyFill="1" applyBorder="1" applyAlignment="1">
      <alignment horizontal="center" vertical="center"/>
    </xf>
    <xf numFmtId="44" fontId="7" fillId="2" borderId="4" xfId="1" applyFont="1" applyFill="1" applyBorder="1" applyAlignment="1">
      <alignment vertical="top"/>
    </xf>
    <xf numFmtId="0" fontId="2" fillId="0" borderId="0" xfId="2" applyFont="1" applyAlignment="1">
      <alignment wrapText="1"/>
    </xf>
    <xf numFmtId="44" fontId="3" fillId="0" borderId="2" xfId="1" applyFont="1" applyFill="1" applyBorder="1" applyAlignment="1">
      <alignment vertical="top"/>
    </xf>
    <xf numFmtId="44" fontId="3" fillId="0" borderId="4" xfId="1" applyFont="1" applyFill="1" applyBorder="1" applyAlignment="1">
      <alignment vertical="top"/>
    </xf>
    <xf numFmtId="44" fontId="2" fillId="2" borderId="0" xfId="2" applyNumberFormat="1" applyFont="1" applyFill="1"/>
    <xf numFmtId="44" fontId="3" fillId="2" borderId="4" xfId="1" applyFont="1" applyFill="1" applyBorder="1" applyAlignment="1">
      <alignment vertical="top"/>
    </xf>
    <xf numFmtId="0" fontId="17" fillId="0" borderId="0" xfId="0" applyFont="1"/>
    <xf numFmtId="0" fontId="2" fillId="2" borderId="0" xfId="2" applyFont="1" applyFill="1" applyAlignment="1">
      <alignment horizontal="center" vertical="center" wrapText="1"/>
    </xf>
    <xf numFmtId="0" fontId="2" fillId="0" borderId="0" xfId="2" applyFont="1" applyAlignment="1">
      <alignment horizontal="left" wrapText="1"/>
    </xf>
    <xf numFmtId="0" fontId="7" fillId="2" borderId="3" xfId="2" applyFont="1" applyFill="1" applyBorder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2" borderId="6" xfId="2" applyFont="1" applyFill="1" applyBorder="1" applyAlignment="1">
      <alignment horizontal="center" vertical="top" wrapText="1"/>
    </xf>
    <xf numFmtId="0" fontId="3" fillId="2" borderId="7" xfId="2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7" fillId="2" borderId="0" xfId="2" applyFont="1" applyFill="1" applyAlignment="1">
      <alignment horizontal="left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2" borderId="6" xfId="2" applyFont="1" applyFill="1" applyBorder="1" applyAlignment="1">
      <alignment horizontal="center" vertical="top" wrapText="1"/>
    </xf>
    <xf numFmtId="0" fontId="16" fillId="2" borderId="7" xfId="2" applyFont="1" applyFill="1" applyBorder="1" applyAlignment="1">
      <alignment horizontal="center" vertical="top" wrapText="1"/>
    </xf>
    <xf numFmtId="0" fontId="7" fillId="2" borderId="0" xfId="2" applyFont="1" applyFill="1" applyAlignment="1">
      <alignment horizontal="left"/>
    </xf>
  </cellXfs>
  <cellStyles count="13">
    <cellStyle name="=C:\WINNT\SYSTEM32\COMMAND.COM" xfId="3" xr:uid="{00000000-0005-0000-0000-000000000000}"/>
    <cellStyle name="Euro" xfId="4" xr:uid="{00000000-0005-0000-0000-000001000000}"/>
    <cellStyle name="Millares 2" xfId="5" xr:uid="{00000000-0005-0000-0000-000003000000}"/>
    <cellStyle name="Millares 2 2" xfId="6" xr:uid="{00000000-0005-0000-0000-000004000000}"/>
    <cellStyle name="Moneda" xfId="1" builtinId="4"/>
    <cellStyle name="Moneda 2" xfId="7" xr:uid="{00000000-0005-0000-0000-000006000000}"/>
    <cellStyle name="Normal" xfId="0" builtinId="0"/>
    <cellStyle name="Normal 2" xfId="2" xr:uid="{00000000-0005-0000-0000-000008000000}"/>
    <cellStyle name="Normal 2 2" xfId="8" xr:uid="{00000000-0005-0000-0000-000009000000}"/>
    <cellStyle name="Normal 3" xfId="9" xr:uid="{00000000-0005-0000-0000-00000A000000}"/>
    <cellStyle name="Normal 3 2" xfId="10" xr:uid="{00000000-0005-0000-0000-00000B000000}"/>
    <cellStyle name="Normal 3 3" xfId="11" xr:uid="{00000000-0005-0000-0000-00000C000000}"/>
    <cellStyle name="Normal 3 4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437656</xdr:colOff>
      <xdr:row>0</xdr:row>
      <xdr:rowOff>85288</xdr:rowOff>
    </xdr:from>
    <xdr:to>
      <xdr:col>15</xdr:col>
      <xdr:colOff>841067</xdr:colOff>
      <xdr:row>5</xdr:row>
      <xdr:rowOff>85288</xdr:rowOff>
    </xdr:to>
    <xdr:sp macro="" textlink="">
      <xdr:nvSpPr>
        <xdr:cNvPr id="5" name="Cuadro de texto 2">
          <a:extLst>
            <a:ext uri="{FF2B5EF4-FFF2-40B4-BE49-F238E27FC236}">
              <a16:creationId xmlns:a16="http://schemas.microsoft.com/office/drawing/2014/main" id="{157A9C44-AB26-4416-B24C-F089E49DE6EE}"/>
            </a:ext>
          </a:extLst>
        </xdr:cNvPr>
        <xdr:cNvSpPr txBox="1">
          <a:spLocks noChangeArrowheads="1"/>
        </xdr:cNvSpPr>
      </xdr:nvSpPr>
      <xdr:spPr bwMode="auto">
        <a:xfrm>
          <a:off x="2892989" y="85288"/>
          <a:ext cx="11611161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42334</xdr:colOff>
      <xdr:row>0</xdr:row>
      <xdr:rowOff>0</xdr:rowOff>
    </xdr:from>
    <xdr:to>
      <xdr:col>2</xdr:col>
      <xdr:colOff>55758</xdr:colOff>
      <xdr:row>5</xdr:row>
      <xdr:rowOff>10584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F1BD3562-1465-445E-A8CB-C2DB2C90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8501" y="0"/>
          <a:ext cx="1812590" cy="96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358775</xdr:colOff>
      <xdr:row>0</xdr:row>
      <xdr:rowOff>81490</xdr:rowOff>
    </xdr:from>
    <xdr:to>
      <xdr:col>14</xdr:col>
      <xdr:colOff>1016000</xdr:colOff>
      <xdr:row>6</xdr:row>
      <xdr:rowOff>148165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1A5891A1-3F88-4A27-9DB4-FBA5967546A4}"/>
            </a:ext>
          </a:extLst>
        </xdr:cNvPr>
        <xdr:cNvSpPr txBox="1">
          <a:spLocks noChangeArrowheads="1"/>
        </xdr:cNvSpPr>
      </xdr:nvSpPr>
      <xdr:spPr bwMode="auto">
        <a:xfrm>
          <a:off x="3057525" y="81490"/>
          <a:ext cx="11272308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1</xdr:col>
      <xdr:colOff>2069765</xdr:colOff>
      <xdr:row>5</xdr:row>
      <xdr:rowOff>20109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3E610F75-73B3-4CA5-938C-30580E449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9525"/>
          <a:ext cx="1812590" cy="963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63500</xdr:rowOff>
    </xdr:from>
    <xdr:to>
      <xdr:col>16</xdr:col>
      <xdr:colOff>74084</xdr:colOff>
      <xdr:row>6</xdr:row>
      <xdr:rowOff>31750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B3DEDFE4-74E8-4333-A70A-B0C903679122}"/>
            </a:ext>
          </a:extLst>
        </xdr:cNvPr>
        <xdr:cNvSpPr txBox="1">
          <a:spLocks noChangeArrowheads="1"/>
        </xdr:cNvSpPr>
      </xdr:nvSpPr>
      <xdr:spPr bwMode="auto">
        <a:xfrm>
          <a:off x="2804583" y="63500"/>
          <a:ext cx="11747501" cy="1111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1</xdr:col>
      <xdr:colOff>1841165</xdr:colOff>
      <xdr:row>5</xdr:row>
      <xdr:rowOff>10584</xdr:rowOff>
    </xdr:to>
    <xdr:pic>
      <xdr:nvPicPr>
        <xdr:cNvPr id="6" name="1 Imagen">
          <a:extLst>
            <a:ext uri="{FF2B5EF4-FFF2-40B4-BE49-F238E27FC236}">
              <a16:creationId xmlns:a16="http://schemas.microsoft.com/office/drawing/2014/main" id="{44EEA5A9-F0E3-47C9-8909-B587CA456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5" y="0"/>
          <a:ext cx="1812590" cy="963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16</xdr:col>
      <xdr:colOff>0</xdr:colOff>
      <xdr:row>6</xdr:row>
      <xdr:rowOff>66675</xdr:rowOff>
    </xdr:to>
    <xdr:sp macro="" textlink="">
      <xdr:nvSpPr>
        <xdr:cNvPr id="4" name="Cuadro de texto 2">
          <a:extLst>
            <a:ext uri="{FF2B5EF4-FFF2-40B4-BE49-F238E27FC236}">
              <a16:creationId xmlns:a16="http://schemas.microsoft.com/office/drawing/2014/main" id="{DD669132-F3BB-4E1D-846A-BEE29F282F21}"/>
            </a:ext>
          </a:extLst>
        </xdr:cNvPr>
        <xdr:cNvSpPr txBox="1">
          <a:spLocks noChangeArrowheads="1"/>
        </xdr:cNvSpPr>
      </xdr:nvSpPr>
      <xdr:spPr bwMode="auto">
        <a:xfrm>
          <a:off x="1566333" y="0"/>
          <a:ext cx="10498667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200" b="1">
              <a:solidFill>
                <a:srgbClr val="000000"/>
              </a:solidFill>
              <a:effectLst/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</a:rPr>
            <a:t>En cumplimiento a lo dispuesto en los artículos 82, 90 de la Constitución Política del Estado Libre y Soberano de Oaxaca, 6 párrafo cuarto de la Ley de Coordinación Fiscal; 3 fracción I, 27 fracción XII, 45 fracción XXI de la Ley Orgánica del Poder Ejecutivo del Estado de Oaxaca; 11 último párrafo de la Ley de Coordinación Fiscal para el Estado de Oaxaca; 2, 3 fracción III, 4 numeral 1.1.3. y 38 fracciones V y XI del Reglamento Interno de la Secretaría de Finanzas del Poder Ejecutivo del Estado, numeral 5 fracción II, inciso b), del Acuerdo por el que se expiden los Lineamientos para la publicación de la información a que se refiere el artículo 6o. de la Ley de Coordinación Fiscal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  <xdr:twoCellAnchor editAs="oneCell">
    <xdr:from>
      <xdr:col>0</xdr:col>
      <xdr:colOff>400050</xdr:colOff>
      <xdr:row>0</xdr:row>
      <xdr:rowOff>47625</xdr:rowOff>
    </xdr:from>
    <xdr:to>
      <xdr:col>1</xdr:col>
      <xdr:colOff>1603040</xdr:colOff>
      <xdr:row>5</xdr:row>
      <xdr:rowOff>58209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A00201F1-E750-4D73-A236-89588A63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7625"/>
          <a:ext cx="1812590" cy="963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4"/>
  <sheetViews>
    <sheetView view="pageBreakPreview" topLeftCell="A572" zoomScale="70" zoomScaleNormal="70" zoomScaleSheetLayoutView="70" workbookViewId="0">
      <selection activeCell="A593" sqref="A593:L594"/>
    </sheetView>
  </sheetViews>
  <sheetFormatPr baseColWidth="10" defaultColWidth="11.42578125" defaultRowHeight="15" x14ac:dyDescent="0.25"/>
  <cols>
    <col min="1" max="1" width="9.85546875" customWidth="1"/>
    <col min="2" max="2" width="27" customWidth="1"/>
    <col min="3" max="3" width="17" bestFit="1" customWidth="1"/>
    <col min="4" max="4" width="15.42578125" bestFit="1" customWidth="1"/>
    <col min="5" max="5" width="14.5703125" bestFit="1" customWidth="1"/>
    <col min="6" max="6" width="15.42578125" bestFit="1" customWidth="1"/>
    <col min="7" max="7" width="14.5703125" customWidth="1"/>
    <col min="8" max="8" width="17.42578125" customWidth="1"/>
    <col min="9" max="10" width="14.42578125" bestFit="1" customWidth="1"/>
    <col min="11" max="11" width="18.42578125" customWidth="1"/>
    <col min="12" max="12" width="17.42578125" bestFit="1" customWidth="1"/>
    <col min="13" max="13" width="13.42578125" bestFit="1" customWidth="1"/>
    <col min="14" max="14" width="14.42578125" bestFit="1" customWidth="1"/>
    <col min="15" max="15" width="16.5703125" customWidth="1"/>
    <col min="16" max="16" width="18.85546875" bestFit="1" customWidth="1"/>
  </cols>
  <sheetData>
    <row r="1" spans="1: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4"/>
      <c r="P1" s="1"/>
    </row>
    <row r="2" spans="1: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/>
      <c r="P2" s="1"/>
    </row>
    <row r="3" spans="1:18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1"/>
    </row>
    <row r="4" spans="1:1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3"/>
      <c r="O4" s="4"/>
      <c r="P4" s="1"/>
    </row>
    <row r="5" spans="1: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  <c r="O5" s="4"/>
      <c r="P5" s="1"/>
    </row>
    <row r="6" spans="1:18" ht="22.5" customHeight="1" x14ac:dyDescent="0.25">
      <c r="A6" s="55" t="s">
        <v>1164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8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18" s="27" customFormat="1" ht="76.5" x14ac:dyDescent="0.2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6" t="s">
        <v>1161</v>
      </c>
      <c r="I8" s="15" t="s">
        <v>7</v>
      </c>
      <c r="J8" s="15" t="s">
        <v>8</v>
      </c>
      <c r="K8" s="15" t="s">
        <v>1162</v>
      </c>
      <c r="L8" s="15" t="s">
        <v>9</v>
      </c>
      <c r="M8" s="15" t="s">
        <v>10</v>
      </c>
      <c r="N8" s="15" t="s">
        <v>11</v>
      </c>
      <c r="O8" s="15" t="s">
        <v>1160</v>
      </c>
      <c r="P8" s="15" t="s">
        <v>1158</v>
      </c>
    </row>
    <row r="9" spans="1:18" x14ac:dyDescent="0.25">
      <c r="A9" s="25" t="s">
        <v>12</v>
      </c>
      <c r="B9" s="26" t="s">
        <v>13</v>
      </c>
      <c r="C9" s="48">
        <f>+'OCTUBRE 24'!C9+'NOVIEMBRE 24'!C9+'DICIEMBRE 24'!C9</f>
        <v>373101.9</v>
      </c>
      <c r="D9" s="48">
        <f>+'OCTUBRE 24'!D9+'NOVIEMBRE 24'!D9+'DICIEMBRE 24'!D9</f>
        <v>159424.79999999999</v>
      </c>
      <c r="E9" s="48">
        <f>+'OCTUBRE 24'!E9+'NOVIEMBRE 24'!E9+'DICIEMBRE 24'!E9</f>
        <v>6248.83</v>
      </c>
      <c r="F9" s="48">
        <f>+'OCTUBRE 24'!F9+'NOVIEMBRE 24'!F9+'DICIEMBRE 24'!F9</f>
        <v>22843.759999999995</v>
      </c>
      <c r="G9" s="48">
        <f>+'OCTUBRE 24'!G9+'NOVIEMBRE 24'!G9+'DICIEMBRE 24'!G9</f>
        <v>3888.95</v>
      </c>
      <c r="H9" s="48">
        <f>'OCTUBRE 24'!H9+'NOVIEMBRE 24'!H9+'DICIEMBRE 24'!H9</f>
        <v>2102.85</v>
      </c>
      <c r="I9" s="48">
        <f>+'OCTUBRE 24'!I9+'NOVIEMBRE 24'!I9+'DICIEMBRE 24'!I9</f>
        <v>2538.4299999999998</v>
      </c>
      <c r="J9" s="48">
        <f>+'NOVIEMBRE 24'!J9+'DICIEMBRE 24'!J9</f>
        <v>2769.74</v>
      </c>
      <c r="K9" s="48">
        <f>'OCTUBRE 24'!J9+'NOVIEMBRE 24'!K9+'DICIEMBRE 24'!K9</f>
        <v>1465.62</v>
      </c>
      <c r="L9" s="48">
        <f>+'OCTUBRE 24'!K9+'NOVIEMBRE 24'!L9+'DICIEMBRE 24'!L9</f>
        <v>1256.79</v>
      </c>
      <c r="M9" s="48">
        <f>+'OCTUBRE 24'!L9+'NOVIEMBRE 24'!M9+'DICIEMBRE 24'!M9</f>
        <v>258.96000000000004</v>
      </c>
      <c r="N9" s="48">
        <f>+'OCTUBRE 24'!M9+'NOVIEMBRE 24'!N9+'DICIEMBRE 24'!N9</f>
        <v>2866</v>
      </c>
      <c r="O9" s="48">
        <f>+'OCTUBRE 24'!N9+'NOVIEMBRE 24'!O9+'DICIEMBRE 24'!O9</f>
        <v>0</v>
      </c>
      <c r="P9" s="53">
        <f t="shared" ref="P9:P72" si="0">SUM(C9:O9)</f>
        <v>578766.62999999989</v>
      </c>
    </row>
    <row r="10" spans="1:18" x14ac:dyDescent="0.25">
      <c r="A10" s="5" t="s">
        <v>14</v>
      </c>
      <c r="B10" s="6" t="s">
        <v>15</v>
      </c>
      <c r="C10" s="48">
        <f>+'OCTUBRE 24'!C10+'NOVIEMBRE 24'!C10+'DICIEMBRE 24'!C10</f>
        <v>7485123.5</v>
      </c>
      <c r="D10" s="48">
        <f>+'OCTUBRE 24'!D10+'NOVIEMBRE 24'!D10+'DICIEMBRE 24'!D10</f>
        <v>3003311.2800000003</v>
      </c>
      <c r="E10" s="48">
        <f>+'OCTUBRE 24'!E10+'NOVIEMBRE 24'!E10+'DICIEMBRE 24'!E10</f>
        <v>104833</v>
      </c>
      <c r="F10" s="48">
        <f>+'OCTUBRE 24'!F10+'NOVIEMBRE 24'!F10+'DICIEMBRE 24'!F10</f>
        <v>520291.21</v>
      </c>
      <c r="G10" s="48">
        <f>+'OCTUBRE 24'!G10+'NOVIEMBRE 24'!G10+'DICIEMBRE 24'!G10</f>
        <v>207786.52000000002</v>
      </c>
      <c r="H10" s="48">
        <f>'OCTUBRE 24'!H10+'NOVIEMBRE 24'!H10+'DICIEMBRE 24'!H10</f>
        <v>112355.04999999999</v>
      </c>
      <c r="I10" s="48">
        <f>+'OCTUBRE 24'!I10+'NOVIEMBRE 24'!I10+'DICIEMBRE 24'!I10</f>
        <v>84935.39</v>
      </c>
      <c r="J10" s="48">
        <f>+'NOVIEMBRE 24'!J10+'DICIEMBRE 24'!J10</f>
        <v>155932.89000000001</v>
      </c>
      <c r="K10" s="48">
        <f>'OCTUBRE 24'!J10+'NOVIEMBRE 24'!K10+'DICIEMBRE 24'!K10</f>
        <v>82512.569999999992</v>
      </c>
      <c r="L10" s="48">
        <f>+'OCTUBRE 24'!K10+'NOVIEMBRE 24'!L10+'DICIEMBRE 24'!L10</f>
        <v>16481.28</v>
      </c>
      <c r="M10" s="48">
        <f>+'OCTUBRE 24'!L10+'NOVIEMBRE 24'!M10+'DICIEMBRE 24'!M10</f>
        <v>15443.279999999999</v>
      </c>
      <c r="N10" s="48">
        <f>+'OCTUBRE 24'!M10+'NOVIEMBRE 24'!N10+'DICIEMBRE 24'!N10</f>
        <v>767026</v>
      </c>
      <c r="O10" s="48">
        <f>+'OCTUBRE 24'!N10+'NOVIEMBRE 24'!O10+'DICIEMBRE 24'!O10</f>
        <v>115883.1</v>
      </c>
      <c r="P10" s="53">
        <f t="shared" si="0"/>
        <v>12671915.070000002</v>
      </c>
      <c r="R10" s="38"/>
    </row>
    <row r="11" spans="1:18" x14ac:dyDescent="0.25">
      <c r="A11" s="5" t="s">
        <v>16</v>
      </c>
      <c r="B11" s="6" t="s">
        <v>17</v>
      </c>
      <c r="C11" s="48">
        <f>+'OCTUBRE 24'!C11+'NOVIEMBRE 24'!C11+'DICIEMBRE 24'!C11</f>
        <v>545346.16999999993</v>
      </c>
      <c r="D11" s="48">
        <f>+'OCTUBRE 24'!D11+'NOVIEMBRE 24'!D11+'DICIEMBRE 24'!D11</f>
        <v>148696.79999999999</v>
      </c>
      <c r="E11" s="48">
        <f>+'OCTUBRE 24'!E11+'NOVIEMBRE 24'!E11+'DICIEMBRE 24'!E11</f>
        <v>8411.75</v>
      </c>
      <c r="F11" s="48">
        <f>+'OCTUBRE 24'!F11+'NOVIEMBRE 24'!F11+'DICIEMBRE 24'!F11</f>
        <v>36229.299999999996</v>
      </c>
      <c r="G11" s="48">
        <f>+'OCTUBRE 24'!G11+'NOVIEMBRE 24'!G11+'DICIEMBRE 24'!G11</f>
        <v>11928.23</v>
      </c>
      <c r="H11" s="48">
        <f>'OCTUBRE 24'!H11+'NOVIEMBRE 24'!H11+'DICIEMBRE 24'!H11</f>
        <v>6449.87</v>
      </c>
      <c r="I11" s="48">
        <f>+'OCTUBRE 24'!I11+'NOVIEMBRE 24'!I11+'DICIEMBRE 24'!I11</f>
        <v>5127.93</v>
      </c>
      <c r="J11" s="48">
        <f>+'NOVIEMBRE 24'!J11+'DICIEMBRE 24'!J11</f>
        <v>8478.07</v>
      </c>
      <c r="K11" s="48">
        <f>'OCTUBRE 24'!J11+'NOVIEMBRE 24'!K11+'DICIEMBRE 24'!K11</f>
        <v>4486.2000000000007</v>
      </c>
      <c r="L11" s="48">
        <f>+'OCTUBRE 24'!K11+'NOVIEMBRE 24'!L11+'DICIEMBRE 24'!L11</f>
        <v>1487.34</v>
      </c>
      <c r="M11" s="48">
        <f>+'OCTUBRE 24'!L11+'NOVIEMBRE 24'!M11+'DICIEMBRE 24'!M11</f>
        <v>803.49</v>
      </c>
      <c r="N11" s="48">
        <f>+'OCTUBRE 24'!M11+'NOVIEMBRE 24'!N11+'DICIEMBRE 24'!N11</f>
        <v>0</v>
      </c>
      <c r="O11" s="48">
        <f>+'OCTUBRE 24'!N11+'NOVIEMBRE 24'!O11+'DICIEMBRE 24'!O11</f>
        <v>0</v>
      </c>
      <c r="P11" s="53">
        <f t="shared" si="0"/>
        <v>777445.14999999991</v>
      </c>
    </row>
    <row r="12" spans="1:18" x14ac:dyDescent="0.25">
      <c r="A12" s="5" t="s">
        <v>18</v>
      </c>
      <c r="B12" s="6" t="s">
        <v>19</v>
      </c>
      <c r="C12" s="48">
        <f>+'OCTUBRE 24'!C12+'NOVIEMBRE 24'!C12+'DICIEMBRE 24'!C12</f>
        <v>300017.36</v>
      </c>
      <c r="D12" s="48">
        <f>+'OCTUBRE 24'!D12+'NOVIEMBRE 24'!D12+'DICIEMBRE 24'!D12</f>
        <v>137892.93</v>
      </c>
      <c r="E12" s="48">
        <f>+'OCTUBRE 24'!E12+'NOVIEMBRE 24'!E12+'DICIEMBRE 24'!E12</f>
        <v>4624.49</v>
      </c>
      <c r="F12" s="48">
        <f>+'OCTUBRE 24'!F12+'NOVIEMBRE 24'!F12+'DICIEMBRE 24'!F12</f>
        <v>19506.079999999998</v>
      </c>
      <c r="G12" s="48">
        <f>+'OCTUBRE 24'!G12+'NOVIEMBRE 24'!G12+'DICIEMBRE 24'!G12</f>
        <v>5047.42</v>
      </c>
      <c r="H12" s="48">
        <f>'OCTUBRE 24'!H12+'NOVIEMBRE 24'!H12+'DICIEMBRE 24'!H12</f>
        <v>2729.25</v>
      </c>
      <c r="I12" s="48">
        <f>+'OCTUBRE 24'!I12+'NOVIEMBRE 24'!I12+'DICIEMBRE 24'!I12</f>
        <v>2706.67</v>
      </c>
      <c r="J12" s="48">
        <f>+'NOVIEMBRE 24'!J12+'DICIEMBRE 24'!J12</f>
        <v>3959.87</v>
      </c>
      <c r="K12" s="48">
        <f>'OCTUBRE 24'!J12+'NOVIEMBRE 24'!K12+'DICIEMBRE 24'!K12</f>
        <v>2095.38</v>
      </c>
      <c r="L12" s="48">
        <f>+'OCTUBRE 24'!K12+'NOVIEMBRE 24'!L12+'DICIEMBRE 24'!L12</f>
        <v>912.56999999999994</v>
      </c>
      <c r="M12" s="48">
        <f>+'OCTUBRE 24'!L12+'NOVIEMBRE 24'!M12+'DICIEMBRE 24'!M12</f>
        <v>408.03</v>
      </c>
      <c r="N12" s="48">
        <f>+'OCTUBRE 24'!M12+'NOVIEMBRE 24'!N12+'DICIEMBRE 24'!N12</f>
        <v>11226</v>
      </c>
      <c r="O12" s="48">
        <f>+'OCTUBRE 24'!N12+'NOVIEMBRE 24'!O12+'DICIEMBRE 24'!O12</f>
        <v>0</v>
      </c>
      <c r="P12" s="53">
        <f t="shared" si="0"/>
        <v>491126.05</v>
      </c>
    </row>
    <row r="13" spans="1:18" x14ac:dyDescent="0.25">
      <c r="A13" s="5" t="s">
        <v>20</v>
      </c>
      <c r="B13" s="6" t="s">
        <v>21</v>
      </c>
      <c r="C13" s="48">
        <f>+'OCTUBRE 24'!C13+'NOVIEMBRE 24'!C13+'DICIEMBRE 24'!C13</f>
        <v>4149992.1799999997</v>
      </c>
      <c r="D13" s="48">
        <f>+'OCTUBRE 24'!D13+'NOVIEMBRE 24'!D13+'DICIEMBRE 24'!D13</f>
        <v>1216318.2799999998</v>
      </c>
      <c r="E13" s="48">
        <f>+'OCTUBRE 24'!E13+'NOVIEMBRE 24'!E13+'DICIEMBRE 24'!E13</f>
        <v>55507.81</v>
      </c>
      <c r="F13" s="48">
        <f>+'OCTUBRE 24'!F13+'NOVIEMBRE 24'!F13+'DICIEMBRE 24'!F13</f>
        <v>280230.14</v>
      </c>
      <c r="G13" s="48">
        <f>+'OCTUBRE 24'!G13+'NOVIEMBRE 24'!G13+'DICIEMBRE 24'!G13</f>
        <v>69061.039999999994</v>
      </c>
      <c r="H13" s="48">
        <f>'OCTUBRE 24'!H13+'NOVIEMBRE 24'!H13+'DICIEMBRE 24'!H13</f>
        <v>37342.93</v>
      </c>
      <c r="I13" s="48">
        <f>+'OCTUBRE 24'!I13+'NOVIEMBRE 24'!I13+'DICIEMBRE 24'!I13</f>
        <v>45785.919999999998</v>
      </c>
      <c r="J13" s="48">
        <f>+'NOVIEMBRE 24'!J13+'DICIEMBRE 24'!J13</f>
        <v>66851.149999999994</v>
      </c>
      <c r="K13" s="48">
        <f>'OCTUBRE 24'!J13+'NOVIEMBRE 24'!K13+'DICIEMBRE 24'!K13</f>
        <v>35374.58</v>
      </c>
      <c r="L13" s="48">
        <f>+'OCTUBRE 24'!K13+'NOVIEMBRE 24'!L13+'DICIEMBRE 24'!L13</f>
        <v>8400.119999999999</v>
      </c>
      <c r="M13" s="48">
        <f>+'OCTUBRE 24'!L13+'NOVIEMBRE 24'!M13+'DICIEMBRE 24'!M13</f>
        <v>8246.2099999999991</v>
      </c>
      <c r="N13" s="48">
        <f>+'OCTUBRE 24'!M13+'NOVIEMBRE 24'!N13+'DICIEMBRE 24'!N13</f>
        <v>0</v>
      </c>
      <c r="O13" s="48">
        <f>+'OCTUBRE 24'!N13+'NOVIEMBRE 24'!O13+'DICIEMBRE 24'!O13</f>
        <v>0</v>
      </c>
      <c r="P13" s="53">
        <f t="shared" si="0"/>
        <v>5973110.3599999985</v>
      </c>
    </row>
    <row r="14" spans="1:18" x14ac:dyDescent="0.25">
      <c r="A14" s="5" t="s">
        <v>22</v>
      </c>
      <c r="B14" s="6" t="s">
        <v>23</v>
      </c>
      <c r="C14" s="48">
        <f>+'OCTUBRE 24'!C14+'NOVIEMBRE 24'!C14+'DICIEMBRE 24'!C14</f>
        <v>5077506.08</v>
      </c>
      <c r="D14" s="48">
        <f>+'OCTUBRE 24'!D14+'NOVIEMBRE 24'!D14+'DICIEMBRE 24'!D14</f>
        <v>2113447.7800000003</v>
      </c>
      <c r="E14" s="48">
        <f>+'OCTUBRE 24'!E14+'NOVIEMBRE 24'!E14+'DICIEMBRE 24'!E14</f>
        <v>63512.290000000008</v>
      </c>
      <c r="F14" s="48">
        <f>+'OCTUBRE 24'!F14+'NOVIEMBRE 24'!F14+'DICIEMBRE 24'!F14</f>
        <v>364273.29999999993</v>
      </c>
      <c r="G14" s="48">
        <f>+'OCTUBRE 24'!G14+'NOVIEMBRE 24'!G14+'DICIEMBRE 24'!G14</f>
        <v>93381.119999999995</v>
      </c>
      <c r="H14" s="48">
        <f>'OCTUBRE 24'!H14+'NOVIEMBRE 24'!H14+'DICIEMBRE 24'!H14</f>
        <v>50493.350000000006</v>
      </c>
      <c r="I14" s="48">
        <f>+'OCTUBRE 24'!I14+'NOVIEMBRE 24'!I14+'DICIEMBRE 24'!I14</f>
        <v>66168.95</v>
      </c>
      <c r="J14" s="48">
        <f>+'NOVIEMBRE 24'!J14+'DICIEMBRE 24'!J14</f>
        <v>99182.82</v>
      </c>
      <c r="K14" s="48">
        <f>'OCTUBRE 24'!J14+'NOVIEMBRE 24'!K14+'DICIEMBRE 24'!K14</f>
        <v>52483.02</v>
      </c>
      <c r="L14" s="48">
        <f>+'OCTUBRE 24'!K14+'NOVIEMBRE 24'!L14+'DICIEMBRE 24'!L14</f>
        <v>8368.6500000000015</v>
      </c>
      <c r="M14" s="48">
        <f>+'OCTUBRE 24'!L14+'NOVIEMBRE 24'!M14+'DICIEMBRE 24'!M14</f>
        <v>13097.14</v>
      </c>
      <c r="N14" s="48">
        <f>+'OCTUBRE 24'!M14+'NOVIEMBRE 24'!N14+'DICIEMBRE 24'!N14</f>
        <v>664237</v>
      </c>
      <c r="O14" s="48">
        <f>+'OCTUBRE 24'!N14+'NOVIEMBRE 24'!O14+'DICIEMBRE 24'!O14</f>
        <v>0</v>
      </c>
      <c r="P14" s="53">
        <f t="shared" si="0"/>
        <v>8666151.5</v>
      </c>
    </row>
    <row r="15" spans="1:18" x14ac:dyDescent="0.25">
      <c r="A15" s="5" t="s">
        <v>24</v>
      </c>
      <c r="B15" s="6" t="s">
        <v>25</v>
      </c>
      <c r="C15" s="48">
        <f>+'OCTUBRE 24'!C15+'NOVIEMBRE 24'!C15+'DICIEMBRE 24'!C15</f>
        <v>713158.03</v>
      </c>
      <c r="D15" s="48">
        <f>+'OCTUBRE 24'!D15+'NOVIEMBRE 24'!D15+'DICIEMBRE 24'!D15</f>
        <v>296017.34999999998</v>
      </c>
      <c r="E15" s="48">
        <f>+'OCTUBRE 24'!E15+'NOVIEMBRE 24'!E15+'DICIEMBRE 24'!E15</f>
        <v>11106.31</v>
      </c>
      <c r="F15" s="48">
        <f>+'OCTUBRE 24'!F15+'NOVIEMBRE 24'!F15+'DICIEMBRE 24'!F15</f>
        <v>44835.34</v>
      </c>
      <c r="G15" s="48">
        <f>+'OCTUBRE 24'!G15+'NOVIEMBRE 24'!G15+'DICIEMBRE 24'!G15</f>
        <v>11493.18</v>
      </c>
      <c r="H15" s="48">
        <f>'OCTUBRE 24'!H15+'NOVIEMBRE 24'!H15+'DICIEMBRE 24'!H15</f>
        <v>6214.6299999999992</v>
      </c>
      <c r="I15" s="48">
        <f>+'OCTUBRE 24'!I15+'NOVIEMBRE 24'!I15+'DICIEMBRE 24'!I15</f>
        <v>5780.23</v>
      </c>
      <c r="J15" s="48">
        <f>+'NOVIEMBRE 24'!J15+'DICIEMBRE 24'!J15</f>
        <v>8084.2199999999993</v>
      </c>
      <c r="K15" s="48">
        <f>'OCTUBRE 24'!J15+'NOVIEMBRE 24'!K15+'DICIEMBRE 24'!K15</f>
        <v>4277.7999999999993</v>
      </c>
      <c r="L15" s="48">
        <f>+'OCTUBRE 24'!K15+'NOVIEMBRE 24'!L15+'DICIEMBRE 24'!L15</f>
        <v>2134.0500000000002</v>
      </c>
      <c r="M15" s="48">
        <f>+'OCTUBRE 24'!L15+'NOVIEMBRE 24'!M15+'DICIEMBRE 24'!M15</f>
        <v>779.51</v>
      </c>
      <c r="N15" s="48">
        <f>+'OCTUBRE 24'!M15+'NOVIEMBRE 24'!N15+'DICIEMBRE 24'!N15</f>
        <v>0</v>
      </c>
      <c r="O15" s="48">
        <f>+'OCTUBRE 24'!N15+'NOVIEMBRE 24'!O15+'DICIEMBRE 24'!O15</f>
        <v>0</v>
      </c>
      <c r="P15" s="53">
        <f t="shared" si="0"/>
        <v>1103880.6499999999</v>
      </c>
    </row>
    <row r="16" spans="1:18" x14ac:dyDescent="0.25">
      <c r="A16" s="5" t="s">
        <v>26</v>
      </c>
      <c r="B16" s="6" t="s">
        <v>27</v>
      </c>
      <c r="C16" s="48">
        <f>+'OCTUBRE 24'!C16+'NOVIEMBRE 24'!C16+'DICIEMBRE 24'!C16</f>
        <v>384139.29</v>
      </c>
      <c r="D16" s="48">
        <f>+'OCTUBRE 24'!D16+'NOVIEMBRE 24'!D16+'DICIEMBRE 24'!D16</f>
        <v>179105.01</v>
      </c>
      <c r="E16" s="48">
        <f>+'OCTUBRE 24'!E16+'NOVIEMBRE 24'!E16+'DICIEMBRE 24'!E16</f>
        <v>5742.84</v>
      </c>
      <c r="F16" s="48">
        <f>+'OCTUBRE 24'!F16+'NOVIEMBRE 24'!F16+'DICIEMBRE 24'!F16</f>
        <v>26210.99</v>
      </c>
      <c r="G16" s="48">
        <f>+'OCTUBRE 24'!G16+'NOVIEMBRE 24'!G16+'DICIEMBRE 24'!G16</f>
        <v>3376.5299999999997</v>
      </c>
      <c r="H16" s="48">
        <f>'OCTUBRE 24'!H16+'NOVIEMBRE 24'!H16+'DICIEMBRE 24'!H16</f>
        <v>1825.77</v>
      </c>
      <c r="I16" s="48">
        <f>+'OCTUBRE 24'!I16+'NOVIEMBRE 24'!I16+'DICIEMBRE 24'!I16</f>
        <v>3938.6000000000004</v>
      </c>
      <c r="J16" s="48">
        <f>+'NOVIEMBRE 24'!J16+'DICIEMBRE 24'!J16</f>
        <v>4471.08</v>
      </c>
      <c r="K16" s="48">
        <f>'OCTUBRE 24'!J16+'NOVIEMBRE 24'!K16+'DICIEMBRE 24'!K16</f>
        <v>2365.9</v>
      </c>
      <c r="L16" s="48">
        <f>+'OCTUBRE 24'!K16+'NOVIEMBRE 24'!L16+'DICIEMBRE 24'!L16</f>
        <v>905.61</v>
      </c>
      <c r="M16" s="48">
        <f>+'OCTUBRE 24'!L16+'NOVIEMBRE 24'!M16+'DICIEMBRE 24'!M16</f>
        <v>665.07999999999993</v>
      </c>
      <c r="N16" s="48">
        <f>+'OCTUBRE 24'!M16+'NOVIEMBRE 24'!N16+'DICIEMBRE 24'!N16</f>
        <v>0</v>
      </c>
      <c r="O16" s="48">
        <f>+'OCTUBRE 24'!N16+'NOVIEMBRE 24'!O16+'DICIEMBRE 24'!O16</f>
        <v>0</v>
      </c>
      <c r="P16" s="53">
        <f t="shared" si="0"/>
        <v>612746.69999999995</v>
      </c>
    </row>
    <row r="17" spans="1:16" x14ac:dyDescent="0.25">
      <c r="A17" s="5" t="s">
        <v>28</v>
      </c>
      <c r="B17" s="6" t="s">
        <v>29</v>
      </c>
      <c r="C17" s="48">
        <f>+'OCTUBRE 24'!C17+'NOVIEMBRE 24'!C17+'DICIEMBRE 24'!C17</f>
        <v>1162115.79</v>
      </c>
      <c r="D17" s="48">
        <f>+'OCTUBRE 24'!D17+'NOVIEMBRE 24'!D17+'DICIEMBRE 24'!D17</f>
        <v>501067.86</v>
      </c>
      <c r="E17" s="48">
        <f>+'OCTUBRE 24'!E17+'NOVIEMBRE 24'!E17+'DICIEMBRE 24'!E17</f>
        <v>15866.920000000002</v>
      </c>
      <c r="F17" s="48">
        <f>+'OCTUBRE 24'!F17+'NOVIEMBRE 24'!F17+'DICIEMBRE 24'!F17</f>
        <v>76165.03</v>
      </c>
      <c r="G17" s="48">
        <f>+'OCTUBRE 24'!G17+'NOVIEMBRE 24'!G17+'DICIEMBRE 24'!G17</f>
        <v>31651.040000000001</v>
      </c>
      <c r="H17" s="48">
        <f>'OCTUBRE 24'!H17+'NOVIEMBRE 24'!H17+'DICIEMBRE 24'!H17</f>
        <v>17114.45</v>
      </c>
      <c r="I17" s="48">
        <f>+'OCTUBRE 24'!I17+'NOVIEMBRE 24'!I17+'DICIEMBRE 24'!I17</f>
        <v>11932.52</v>
      </c>
      <c r="J17" s="48">
        <f>+'NOVIEMBRE 24'!J17+'DICIEMBRE 24'!J17</f>
        <v>22236.129999999997</v>
      </c>
      <c r="K17" s="48">
        <f>'OCTUBRE 24'!J17+'NOVIEMBRE 24'!K17+'DICIEMBRE 24'!K17</f>
        <v>11766.349999999999</v>
      </c>
      <c r="L17" s="48">
        <f>+'OCTUBRE 24'!K17+'NOVIEMBRE 24'!L17+'DICIEMBRE 24'!L17</f>
        <v>2858.43</v>
      </c>
      <c r="M17" s="48">
        <f>+'OCTUBRE 24'!L17+'NOVIEMBRE 24'!M17+'DICIEMBRE 24'!M17</f>
        <v>2037.36</v>
      </c>
      <c r="N17" s="48">
        <f>+'OCTUBRE 24'!M17+'NOVIEMBRE 24'!N17+'DICIEMBRE 24'!N17</f>
        <v>0</v>
      </c>
      <c r="O17" s="48">
        <f>+'OCTUBRE 24'!N17+'NOVIEMBRE 24'!O17+'DICIEMBRE 24'!O17</f>
        <v>0</v>
      </c>
      <c r="P17" s="53">
        <f t="shared" si="0"/>
        <v>1854811.88</v>
      </c>
    </row>
    <row r="18" spans="1:16" x14ac:dyDescent="0.25">
      <c r="A18" s="5" t="s">
        <v>30</v>
      </c>
      <c r="B18" s="6" t="s">
        <v>31</v>
      </c>
      <c r="C18" s="48">
        <f>+'OCTUBRE 24'!C18+'NOVIEMBRE 24'!C18+'DICIEMBRE 24'!C18</f>
        <v>2895634.73</v>
      </c>
      <c r="D18" s="48">
        <f>+'OCTUBRE 24'!D18+'NOVIEMBRE 24'!D18+'DICIEMBRE 24'!D18</f>
        <v>1086655.71</v>
      </c>
      <c r="E18" s="48">
        <f>+'OCTUBRE 24'!E18+'NOVIEMBRE 24'!E18+'DICIEMBRE 24'!E18</f>
        <v>39831.39</v>
      </c>
      <c r="F18" s="48">
        <f>+'OCTUBRE 24'!F18+'NOVIEMBRE 24'!F18+'DICIEMBRE 24'!F18</f>
        <v>218109.93</v>
      </c>
      <c r="G18" s="48">
        <f>+'OCTUBRE 24'!G18+'NOVIEMBRE 24'!G18+'DICIEMBRE 24'!G18</f>
        <v>60857.08</v>
      </c>
      <c r="H18" s="48">
        <f>'OCTUBRE 24'!H18+'NOVIEMBRE 24'!H18+'DICIEMBRE 24'!H18</f>
        <v>32906.85</v>
      </c>
      <c r="I18" s="48">
        <f>+'OCTUBRE 24'!I18+'NOVIEMBRE 24'!I18+'DICIEMBRE 24'!I18</f>
        <v>39017.279999999999</v>
      </c>
      <c r="J18" s="48">
        <f>+'NOVIEMBRE 24'!J18+'DICIEMBRE 24'!J18</f>
        <v>61360.46</v>
      </c>
      <c r="K18" s="48">
        <f>'OCTUBRE 24'!J18+'NOVIEMBRE 24'!K18+'DICIEMBRE 24'!K18</f>
        <v>32469.149999999998</v>
      </c>
      <c r="L18" s="48">
        <f>+'OCTUBRE 24'!K18+'NOVIEMBRE 24'!L18+'DICIEMBRE 24'!L18</f>
        <v>5183.43</v>
      </c>
      <c r="M18" s="48">
        <f>+'OCTUBRE 24'!L18+'NOVIEMBRE 24'!M18+'DICIEMBRE 24'!M18</f>
        <v>7780.3</v>
      </c>
      <c r="N18" s="48">
        <f>+'OCTUBRE 24'!M18+'NOVIEMBRE 24'!N18+'DICIEMBRE 24'!N18</f>
        <v>777730</v>
      </c>
      <c r="O18" s="48">
        <f>+'OCTUBRE 24'!N18+'NOVIEMBRE 24'!O18+'DICIEMBRE 24'!O18</f>
        <v>0</v>
      </c>
      <c r="P18" s="53">
        <f t="shared" si="0"/>
        <v>5257536.3099999996</v>
      </c>
    </row>
    <row r="19" spans="1:16" x14ac:dyDescent="0.25">
      <c r="A19" s="5" t="s">
        <v>32</v>
      </c>
      <c r="B19" s="6" t="s">
        <v>33</v>
      </c>
      <c r="C19" s="48">
        <f>+'OCTUBRE 24'!C19+'NOVIEMBRE 24'!C19+'DICIEMBRE 24'!C19</f>
        <v>352746.39</v>
      </c>
      <c r="D19" s="48">
        <f>+'OCTUBRE 24'!D19+'NOVIEMBRE 24'!D19+'DICIEMBRE 24'!D19</f>
        <v>128891.85999999999</v>
      </c>
      <c r="E19" s="48">
        <f>+'OCTUBRE 24'!E19+'NOVIEMBRE 24'!E19+'DICIEMBRE 24'!E19</f>
        <v>5659.88</v>
      </c>
      <c r="F19" s="48">
        <f>+'OCTUBRE 24'!F19+'NOVIEMBRE 24'!F19+'DICIEMBRE 24'!F19</f>
        <v>22951.989999999998</v>
      </c>
      <c r="G19" s="48">
        <f>+'OCTUBRE 24'!G19+'NOVIEMBRE 24'!G19+'DICIEMBRE 24'!G19</f>
        <v>6587.1</v>
      </c>
      <c r="H19" s="48">
        <f>'OCTUBRE 24'!H19+'NOVIEMBRE 24'!H19+'DICIEMBRE 24'!H19</f>
        <v>3561.8</v>
      </c>
      <c r="I19" s="48">
        <f>+'OCTUBRE 24'!I19+'NOVIEMBRE 24'!I19+'DICIEMBRE 24'!I19</f>
        <v>3012.6499999999996</v>
      </c>
      <c r="J19" s="48">
        <f>+'NOVIEMBRE 24'!J19+'DICIEMBRE 24'!J19</f>
        <v>4598.92</v>
      </c>
      <c r="K19" s="48">
        <f>'OCTUBRE 24'!J19+'NOVIEMBRE 24'!K19+'DICIEMBRE 24'!K19</f>
        <v>2433.5299999999997</v>
      </c>
      <c r="L19" s="48">
        <f>+'OCTUBRE 24'!K19+'NOVIEMBRE 24'!L19+'DICIEMBRE 24'!L19</f>
        <v>1041.93</v>
      </c>
      <c r="M19" s="48">
        <f>+'OCTUBRE 24'!L19+'NOVIEMBRE 24'!M19+'DICIEMBRE 24'!M19</f>
        <v>427.78999999999996</v>
      </c>
      <c r="N19" s="48">
        <f>+'OCTUBRE 24'!M19+'NOVIEMBRE 24'!N19+'DICIEMBRE 24'!N19</f>
        <v>0</v>
      </c>
      <c r="O19" s="48">
        <f>+'OCTUBRE 24'!N19+'NOVIEMBRE 24'!O19+'DICIEMBRE 24'!O19</f>
        <v>0</v>
      </c>
      <c r="P19" s="53">
        <f t="shared" si="0"/>
        <v>531913.84000000008</v>
      </c>
    </row>
    <row r="20" spans="1:16" x14ac:dyDescent="0.25">
      <c r="A20" s="5" t="s">
        <v>34</v>
      </c>
      <c r="B20" s="6" t="s">
        <v>35</v>
      </c>
      <c r="C20" s="48">
        <f>+'OCTUBRE 24'!C20+'NOVIEMBRE 24'!C20+'DICIEMBRE 24'!C20</f>
        <v>1671537.5100000002</v>
      </c>
      <c r="D20" s="48">
        <f>+'OCTUBRE 24'!D20+'NOVIEMBRE 24'!D20+'DICIEMBRE 24'!D20</f>
        <v>483246.76</v>
      </c>
      <c r="E20" s="48">
        <f>+'OCTUBRE 24'!E20+'NOVIEMBRE 24'!E20+'DICIEMBRE 24'!E20</f>
        <v>23975.129999999997</v>
      </c>
      <c r="F20" s="48">
        <f>+'OCTUBRE 24'!F20+'NOVIEMBRE 24'!F20+'DICIEMBRE 24'!F20</f>
        <v>117769.65000000001</v>
      </c>
      <c r="G20" s="48">
        <f>+'OCTUBRE 24'!G20+'NOVIEMBRE 24'!G20+'DICIEMBRE 24'!G20</f>
        <v>53523.61</v>
      </c>
      <c r="H20" s="48">
        <f>'OCTUBRE 24'!H20+'NOVIEMBRE 24'!H20+'DICIEMBRE 24'!H20</f>
        <v>28941.47</v>
      </c>
      <c r="I20" s="48">
        <f>+'OCTUBRE 24'!I20+'NOVIEMBRE 24'!I20+'DICIEMBRE 24'!I20</f>
        <v>19139.399999999998</v>
      </c>
      <c r="J20" s="48">
        <f>+'NOVIEMBRE 24'!J20+'DICIEMBRE 24'!J20</f>
        <v>37013.47</v>
      </c>
      <c r="K20" s="48">
        <f>'OCTUBRE 24'!J20+'NOVIEMBRE 24'!K20+'DICIEMBRE 24'!K20</f>
        <v>19585.849999999999</v>
      </c>
      <c r="L20" s="48">
        <f>+'OCTUBRE 24'!K20+'NOVIEMBRE 24'!L20+'DICIEMBRE 24'!L20</f>
        <v>3709.32</v>
      </c>
      <c r="M20" s="48">
        <f>+'OCTUBRE 24'!L20+'NOVIEMBRE 24'!M20+'DICIEMBRE 24'!M20</f>
        <v>3489.5299999999997</v>
      </c>
      <c r="N20" s="48">
        <f>+'OCTUBRE 24'!M20+'NOVIEMBRE 24'!N20+'DICIEMBRE 24'!N20</f>
        <v>0</v>
      </c>
      <c r="O20" s="48">
        <f>+'OCTUBRE 24'!N20+'NOVIEMBRE 24'!O20+'DICIEMBRE 24'!O20</f>
        <v>0</v>
      </c>
      <c r="P20" s="53">
        <f t="shared" si="0"/>
        <v>2461931.7000000002</v>
      </c>
    </row>
    <row r="21" spans="1:16" x14ac:dyDescent="0.25">
      <c r="A21" s="5" t="s">
        <v>36</v>
      </c>
      <c r="B21" s="6" t="s">
        <v>37</v>
      </c>
      <c r="C21" s="48">
        <f>+'OCTUBRE 24'!C21+'NOVIEMBRE 24'!C21+'DICIEMBRE 24'!C21</f>
        <v>1153247.8199999998</v>
      </c>
      <c r="D21" s="48">
        <f>+'OCTUBRE 24'!D21+'NOVIEMBRE 24'!D21+'DICIEMBRE 24'!D21</f>
        <v>636147.51</v>
      </c>
      <c r="E21" s="48">
        <f>+'OCTUBRE 24'!E21+'NOVIEMBRE 24'!E21+'DICIEMBRE 24'!E21</f>
        <v>16299.289999999999</v>
      </c>
      <c r="F21" s="48">
        <f>+'OCTUBRE 24'!F21+'NOVIEMBRE 24'!F21+'DICIEMBRE 24'!F21</f>
        <v>75958.149999999994</v>
      </c>
      <c r="G21" s="48">
        <f>+'OCTUBRE 24'!G21+'NOVIEMBRE 24'!G21+'DICIEMBRE 24'!G21</f>
        <v>13828.970000000001</v>
      </c>
      <c r="H21" s="48">
        <f>'OCTUBRE 24'!H21+'NOVIEMBRE 24'!H21+'DICIEMBRE 24'!H21</f>
        <v>7477.65</v>
      </c>
      <c r="I21" s="48">
        <f>+'OCTUBRE 24'!I21+'NOVIEMBRE 24'!I21+'DICIEMBRE 24'!I21</f>
        <v>11609.63</v>
      </c>
      <c r="J21" s="48">
        <f>+'NOVIEMBRE 24'!J21+'DICIEMBRE 24'!J21</f>
        <v>14738.71</v>
      </c>
      <c r="K21" s="48">
        <f>'OCTUBRE 24'!J21+'NOVIEMBRE 24'!K21+'DICIEMBRE 24'!K21</f>
        <v>7799.05</v>
      </c>
      <c r="L21" s="48">
        <f>+'OCTUBRE 24'!K21+'NOVIEMBRE 24'!L21+'DICIEMBRE 24'!L21</f>
        <v>2931.36</v>
      </c>
      <c r="M21" s="48">
        <f>+'OCTUBRE 24'!L21+'NOVIEMBRE 24'!M21+'DICIEMBRE 24'!M21</f>
        <v>1945.4500000000003</v>
      </c>
      <c r="N21" s="48">
        <f>+'OCTUBRE 24'!M21+'NOVIEMBRE 24'!N21+'DICIEMBRE 24'!N21</f>
        <v>0</v>
      </c>
      <c r="O21" s="48">
        <f>+'OCTUBRE 24'!N21+'NOVIEMBRE 24'!O21+'DICIEMBRE 24'!O21</f>
        <v>0</v>
      </c>
      <c r="P21" s="53">
        <f t="shared" si="0"/>
        <v>1941983.5899999996</v>
      </c>
    </row>
    <row r="22" spans="1:16" x14ac:dyDescent="0.25">
      <c r="A22" s="5" t="s">
        <v>38</v>
      </c>
      <c r="B22" s="6" t="s">
        <v>39</v>
      </c>
      <c r="C22" s="48">
        <f>+'OCTUBRE 24'!C22+'NOVIEMBRE 24'!C22+'DICIEMBRE 24'!C22</f>
        <v>8311140.9800000004</v>
      </c>
      <c r="D22" s="48">
        <f>+'OCTUBRE 24'!D22+'NOVIEMBRE 24'!D22+'DICIEMBRE 24'!D22</f>
        <v>2485366.06</v>
      </c>
      <c r="E22" s="48">
        <f>+'OCTUBRE 24'!E22+'NOVIEMBRE 24'!E22+'DICIEMBRE 24'!E22</f>
        <v>110686.16</v>
      </c>
      <c r="F22" s="48">
        <f>+'OCTUBRE 24'!F22+'NOVIEMBRE 24'!F22+'DICIEMBRE 24'!F22</f>
        <v>582513.18000000005</v>
      </c>
      <c r="G22" s="48">
        <f>+'OCTUBRE 24'!G22+'NOVIEMBRE 24'!G22+'DICIEMBRE 24'!G22</f>
        <v>126108.1</v>
      </c>
      <c r="H22" s="48">
        <f>'OCTUBRE 24'!H22+'NOVIEMBRE 24'!H22+'DICIEMBRE 24'!H22</f>
        <v>68189.600000000006</v>
      </c>
      <c r="I22" s="48">
        <f>+'OCTUBRE 24'!I22+'NOVIEMBRE 24'!I22+'DICIEMBRE 24'!I22</f>
        <v>102634</v>
      </c>
      <c r="J22" s="48">
        <f>+'NOVIEMBRE 24'!J22+'DICIEMBRE 24'!J22</f>
        <v>143084.4</v>
      </c>
      <c r="K22" s="48">
        <f>'OCTUBRE 24'!J22+'NOVIEMBRE 24'!K22+'DICIEMBRE 24'!K22</f>
        <v>75713.73000000001</v>
      </c>
      <c r="L22" s="48">
        <f>+'OCTUBRE 24'!K22+'NOVIEMBRE 24'!L22+'DICIEMBRE 24'!L22</f>
        <v>20091.689999999999</v>
      </c>
      <c r="M22" s="48">
        <f>+'OCTUBRE 24'!L22+'NOVIEMBRE 24'!M22+'DICIEMBRE 24'!M22</f>
        <v>19464.84</v>
      </c>
      <c r="N22" s="48">
        <f>+'OCTUBRE 24'!M22+'NOVIEMBRE 24'!N22+'DICIEMBRE 24'!N22</f>
        <v>0</v>
      </c>
      <c r="O22" s="48">
        <f>+'OCTUBRE 24'!N22+'NOVIEMBRE 24'!O22+'DICIEMBRE 24'!O22</f>
        <v>0</v>
      </c>
      <c r="P22" s="53">
        <f t="shared" si="0"/>
        <v>12044992.74</v>
      </c>
    </row>
    <row r="23" spans="1:16" x14ac:dyDescent="0.25">
      <c r="A23" s="5" t="s">
        <v>40</v>
      </c>
      <c r="B23" s="6" t="s">
        <v>41</v>
      </c>
      <c r="C23" s="48">
        <f>+'OCTUBRE 24'!C23+'NOVIEMBRE 24'!C23+'DICIEMBRE 24'!C23</f>
        <v>962511.37999999989</v>
      </c>
      <c r="D23" s="48">
        <f>+'OCTUBRE 24'!D23+'NOVIEMBRE 24'!D23+'DICIEMBRE 24'!D23</f>
        <v>243539.78999999998</v>
      </c>
      <c r="E23" s="48">
        <f>+'OCTUBRE 24'!E23+'NOVIEMBRE 24'!E23+'DICIEMBRE 24'!E23</f>
        <v>14537.060000000001</v>
      </c>
      <c r="F23" s="48">
        <f>+'OCTUBRE 24'!F23+'NOVIEMBRE 24'!F23+'DICIEMBRE 24'!F23</f>
        <v>65067.729999999996</v>
      </c>
      <c r="G23" s="48">
        <f>+'OCTUBRE 24'!G23+'NOVIEMBRE 24'!G23+'DICIEMBRE 24'!G23</f>
        <v>25605.72</v>
      </c>
      <c r="H23" s="48">
        <f>'OCTUBRE 24'!H23+'NOVIEMBRE 24'!H23+'DICIEMBRE 24'!H23</f>
        <v>13845.619999999999</v>
      </c>
      <c r="I23" s="48">
        <f>+'OCTUBRE 24'!I23+'NOVIEMBRE 24'!I23+'DICIEMBRE 24'!I23</f>
        <v>9626.9900000000016</v>
      </c>
      <c r="J23" s="48">
        <f>+'NOVIEMBRE 24'!J23+'DICIEMBRE 24'!J23</f>
        <v>17368.63</v>
      </c>
      <c r="K23" s="48">
        <f>'OCTUBRE 24'!J23+'NOVIEMBRE 24'!K23+'DICIEMBRE 24'!K23</f>
        <v>9190.7000000000007</v>
      </c>
      <c r="L23" s="48">
        <f>+'OCTUBRE 24'!K23+'NOVIEMBRE 24'!L23+'DICIEMBRE 24'!L23</f>
        <v>2481.48</v>
      </c>
      <c r="M23" s="48">
        <f>+'OCTUBRE 24'!L23+'NOVIEMBRE 24'!M23+'DICIEMBRE 24'!M23</f>
        <v>1591.38</v>
      </c>
      <c r="N23" s="48">
        <f>+'OCTUBRE 24'!M23+'NOVIEMBRE 24'!N23+'DICIEMBRE 24'!N23</f>
        <v>0</v>
      </c>
      <c r="O23" s="48">
        <f>+'OCTUBRE 24'!N23+'NOVIEMBRE 24'!O23+'DICIEMBRE 24'!O23</f>
        <v>0</v>
      </c>
      <c r="P23" s="53">
        <f t="shared" si="0"/>
        <v>1365366.4799999997</v>
      </c>
    </row>
    <row r="24" spans="1:16" x14ac:dyDescent="0.25">
      <c r="A24" s="5" t="s">
        <v>42</v>
      </c>
      <c r="B24" s="6" t="s">
        <v>43</v>
      </c>
      <c r="C24" s="48">
        <f>+'OCTUBRE 24'!C24+'NOVIEMBRE 24'!C24+'DICIEMBRE 24'!C24</f>
        <v>1500077.8399999999</v>
      </c>
      <c r="D24" s="48">
        <f>+'OCTUBRE 24'!D24+'NOVIEMBRE 24'!D24+'DICIEMBRE 24'!D24</f>
        <v>223071.59999999998</v>
      </c>
      <c r="E24" s="48">
        <f>+'OCTUBRE 24'!E24+'NOVIEMBRE 24'!E24+'DICIEMBRE 24'!E24</f>
        <v>21770.69</v>
      </c>
      <c r="F24" s="48">
        <f>+'OCTUBRE 24'!F24+'NOVIEMBRE 24'!F24+'DICIEMBRE 24'!F24</f>
        <v>105340.71</v>
      </c>
      <c r="G24" s="48">
        <f>+'OCTUBRE 24'!G24+'NOVIEMBRE 24'!G24+'DICIEMBRE 24'!G24</f>
        <v>47151.990000000005</v>
      </c>
      <c r="H24" s="48">
        <f>'OCTUBRE 24'!H24+'NOVIEMBRE 24'!H24+'DICIEMBRE 24'!H24</f>
        <v>25496.199999999997</v>
      </c>
      <c r="I24" s="48">
        <f>+'OCTUBRE 24'!I24+'NOVIEMBRE 24'!I24+'DICIEMBRE 24'!I24</f>
        <v>16898.21</v>
      </c>
      <c r="J24" s="48">
        <f>+'NOVIEMBRE 24'!J24+'DICIEMBRE 24'!J24</f>
        <v>31971.14</v>
      </c>
      <c r="K24" s="48">
        <f>'OCTUBRE 24'!J24+'NOVIEMBRE 24'!K24+'DICIEMBRE 24'!K24</f>
        <v>16917.669999999998</v>
      </c>
      <c r="L24" s="48">
        <f>+'OCTUBRE 24'!K24+'NOVIEMBRE 24'!L24+'DICIEMBRE 24'!L24</f>
        <v>3417.3900000000003</v>
      </c>
      <c r="M24" s="48">
        <f>+'OCTUBRE 24'!L24+'NOVIEMBRE 24'!M24+'DICIEMBRE 24'!M24</f>
        <v>3046.58</v>
      </c>
      <c r="N24" s="48">
        <f>+'OCTUBRE 24'!M24+'NOVIEMBRE 24'!N24+'DICIEMBRE 24'!N24</f>
        <v>0</v>
      </c>
      <c r="O24" s="48">
        <f>+'OCTUBRE 24'!N24+'NOVIEMBRE 24'!O24+'DICIEMBRE 24'!O24</f>
        <v>0</v>
      </c>
      <c r="P24" s="53">
        <f t="shared" si="0"/>
        <v>1995160.0199999996</v>
      </c>
    </row>
    <row r="25" spans="1:16" x14ac:dyDescent="0.25">
      <c r="A25" s="5" t="s">
        <v>44</v>
      </c>
      <c r="B25" s="6" t="s">
        <v>45</v>
      </c>
      <c r="C25" s="48">
        <f>+'OCTUBRE 24'!C25+'NOVIEMBRE 24'!C25+'DICIEMBRE 24'!C25</f>
        <v>710614.73</v>
      </c>
      <c r="D25" s="48">
        <f>+'OCTUBRE 24'!D25+'NOVIEMBRE 24'!D25+'DICIEMBRE 24'!D25</f>
        <v>149044.20000000001</v>
      </c>
      <c r="E25" s="48">
        <f>+'OCTUBRE 24'!E25+'NOVIEMBRE 24'!E25+'DICIEMBRE 24'!E25</f>
        <v>10749.79</v>
      </c>
      <c r="F25" s="48">
        <f>+'OCTUBRE 24'!F25+'NOVIEMBRE 24'!F25+'DICIEMBRE 24'!F25</f>
        <v>47117.440000000002</v>
      </c>
      <c r="G25" s="48">
        <f>+'OCTUBRE 24'!G25+'NOVIEMBRE 24'!G25+'DICIEMBRE 24'!G25</f>
        <v>16930.93</v>
      </c>
      <c r="H25" s="48">
        <f>'OCTUBRE 24'!H25+'NOVIEMBRE 24'!H25+'DICIEMBRE 24'!H25</f>
        <v>9154.9500000000007</v>
      </c>
      <c r="I25" s="48">
        <f>+'OCTUBRE 24'!I25+'NOVIEMBRE 24'!I25+'DICIEMBRE 24'!I25</f>
        <v>6783.29</v>
      </c>
      <c r="J25" s="48">
        <f>+'NOVIEMBRE 24'!J25+'DICIEMBRE 24'!J25</f>
        <v>11735.75</v>
      </c>
      <c r="K25" s="48">
        <f>'OCTUBRE 24'!J25+'NOVIEMBRE 24'!K25+'DICIEMBRE 24'!K25</f>
        <v>6210.02</v>
      </c>
      <c r="L25" s="48">
        <f>+'OCTUBRE 24'!K25+'NOVIEMBRE 24'!L25+'DICIEMBRE 24'!L25</f>
        <v>1885.38</v>
      </c>
      <c r="M25" s="48">
        <f>+'OCTUBRE 24'!L25+'NOVIEMBRE 24'!M25+'DICIEMBRE 24'!M25</f>
        <v>1080.01</v>
      </c>
      <c r="N25" s="48">
        <f>+'OCTUBRE 24'!M25+'NOVIEMBRE 24'!N25+'DICIEMBRE 24'!N25</f>
        <v>7279</v>
      </c>
      <c r="O25" s="48">
        <f>+'OCTUBRE 24'!N25+'NOVIEMBRE 24'!O25+'DICIEMBRE 24'!O25</f>
        <v>0</v>
      </c>
      <c r="P25" s="53">
        <f t="shared" si="0"/>
        <v>978585.49</v>
      </c>
    </row>
    <row r="26" spans="1:16" x14ac:dyDescent="0.25">
      <c r="A26" s="5" t="s">
        <v>46</v>
      </c>
      <c r="B26" s="6" t="s">
        <v>47</v>
      </c>
      <c r="C26" s="48">
        <f>+'OCTUBRE 24'!C26+'NOVIEMBRE 24'!C26+'DICIEMBRE 24'!C26</f>
        <v>306920.13</v>
      </c>
      <c r="D26" s="48">
        <f>+'OCTUBRE 24'!D26+'NOVIEMBRE 24'!D26+'DICIEMBRE 24'!D26</f>
        <v>142615.29</v>
      </c>
      <c r="E26" s="48">
        <f>+'OCTUBRE 24'!E26+'NOVIEMBRE 24'!E26+'DICIEMBRE 24'!E26</f>
        <v>5132.07</v>
      </c>
      <c r="F26" s="48">
        <f>+'OCTUBRE 24'!F26+'NOVIEMBRE 24'!F26+'DICIEMBRE 24'!F26</f>
        <v>19509.489999999998</v>
      </c>
      <c r="G26" s="48">
        <f>+'OCTUBRE 24'!G26+'NOVIEMBRE 24'!G26+'DICIEMBRE 24'!G26</f>
        <v>3473.05</v>
      </c>
      <c r="H26" s="48">
        <f>'OCTUBRE 24'!H26+'NOVIEMBRE 24'!H26+'DICIEMBRE 24'!H26</f>
        <v>1877.9499999999998</v>
      </c>
      <c r="I26" s="48">
        <f>+'OCTUBRE 24'!I26+'NOVIEMBRE 24'!I26+'DICIEMBRE 24'!I26</f>
        <v>2360.2399999999998</v>
      </c>
      <c r="J26" s="48">
        <f>+'NOVIEMBRE 24'!J26+'DICIEMBRE 24'!J26</f>
        <v>2756.6099999999997</v>
      </c>
      <c r="K26" s="48">
        <f>'OCTUBRE 24'!J26+'NOVIEMBRE 24'!K26+'DICIEMBRE 24'!K26</f>
        <v>1458.67</v>
      </c>
      <c r="L26" s="48">
        <f>+'OCTUBRE 24'!K26+'NOVIEMBRE 24'!L26+'DICIEMBRE 24'!L26</f>
        <v>1048.1999999999998</v>
      </c>
      <c r="M26" s="48">
        <f>+'OCTUBRE 24'!L26+'NOVIEMBRE 24'!M26+'DICIEMBRE 24'!M26</f>
        <v>291.41999999999996</v>
      </c>
      <c r="N26" s="48">
        <f>+'OCTUBRE 24'!M26+'NOVIEMBRE 24'!N26+'DICIEMBRE 24'!N26</f>
        <v>30996</v>
      </c>
      <c r="O26" s="48">
        <f>+'OCTUBRE 24'!N26+'NOVIEMBRE 24'!O26+'DICIEMBRE 24'!O26</f>
        <v>0</v>
      </c>
      <c r="P26" s="53">
        <f t="shared" si="0"/>
        <v>518439.12</v>
      </c>
    </row>
    <row r="27" spans="1:16" x14ac:dyDescent="0.25">
      <c r="A27" s="5" t="s">
        <v>48</v>
      </c>
      <c r="B27" s="6" t="s">
        <v>49</v>
      </c>
      <c r="C27" s="48">
        <f>+'OCTUBRE 24'!C27+'NOVIEMBRE 24'!C27+'DICIEMBRE 24'!C27</f>
        <v>600781.51</v>
      </c>
      <c r="D27" s="48">
        <f>+'OCTUBRE 24'!D27+'NOVIEMBRE 24'!D27+'DICIEMBRE 24'!D27</f>
        <v>142885.79999999999</v>
      </c>
      <c r="E27" s="48">
        <f>+'OCTUBRE 24'!E27+'NOVIEMBRE 24'!E27+'DICIEMBRE 24'!E27</f>
        <v>9205.65</v>
      </c>
      <c r="F27" s="48">
        <f>+'OCTUBRE 24'!F27+'NOVIEMBRE 24'!F27+'DICIEMBRE 24'!F27</f>
        <v>39120.69</v>
      </c>
      <c r="G27" s="48">
        <f>+'OCTUBRE 24'!G27+'NOVIEMBRE 24'!G27+'DICIEMBRE 24'!G27</f>
        <v>12787.91</v>
      </c>
      <c r="H27" s="48">
        <f>'OCTUBRE 24'!H27+'NOVIEMBRE 24'!H27+'DICIEMBRE 24'!H27</f>
        <v>6914.73</v>
      </c>
      <c r="I27" s="48">
        <f>+'OCTUBRE 24'!I27+'NOVIEMBRE 24'!I27+'DICIEMBRE 24'!I27</f>
        <v>5421.23</v>
      </c>
      <c r="J27" s="48">
        <f>+'NOVIEMBRE 24'!J27+'DICIEMBRE 24'!J27</f>
        <v>8938.5</v>
      </c>
      <c r="K27" s="48">
        <f>'OCTUBRE 24'!J27+'NOVIEMBRE 24'!K27+'DICIEMBRE 24'!K27</f>
        <v>4729.8500000000004</v>
      </c>
      <c r="L27" s="48">
        <f>+'OCTUBRE 24'!K27+'NOVIEMBRE 24'!L27+'DICIEMBRE 24'!L27</f>
        <v>1674.42</v>
      </c>
      <c r="M27" s="48">
        <f>+'OCTUBRE 24'!L27+'NOVIEMBRE 24'!M27+'DICIEMBRE 24'!M27</f>
        <v>819.92</v>
      </c>
      <c r="N27" s="48">
        <f>+'OCTUBRE 24'!M27+'NOVIEMBRE 24'!N27+'DICIEMBRE 24'!N27</f>
        <v>0</v>
      </c>
      <c r="O27" s="48">
        <f>+'OCTUBRE 24'!N27+'NOVIEMBRE 24'!O27+'DICIEMBRE 24'!O27</f>
        <v>0</v>
      </c>
      <c r="P27" s="53">
        <f t="shared" si="0"/>
        <v>833280.2100000002</v>
      </c>
    </row>
    <row r="28" spans="1:16" x14ac:dyDescent="0.25">
      <c r="A28" s="5" t="s">
        <v>50</v>
      </c>
      <c r="B28" s="6" t="s">
        <v>51</v>
      </c>
      <c r="C28" s="48">
        <f>+'OCTUBRE 24'!C28+'NOVIEMBRE 24'!C28+'DICIEMBRE 24'!C28</f>
        <v>863084.47</v>
      </c>
      <c r="D28" s="48">
        <f>+'OCTUBRE 24'!D28+'NOVIEMBRE 24'!D28+'DICIEMBRE 24'!D28</f>
        <v>561971.32999999996</v>
      </c>
      <c r="E28" s="48">
        <f>+'OCTUBRE 24'!E28+'NOVIEMBRE 24'!E28+'DICIEMBRE 24'!E28</f>
        <v>12551.560000000001</v>
      </c>
      <c r="F28" s="48">
        <f>+'OCTUBRE 24'!F28+'NOVIEMBRE 24'!F28+'DICIEMBRE 24'!F28</f>
        <v>60129.49</v>
      </c>
      <c r="G28" s="48">
        <f>+'OCTUBRE 24'!G28+'NOVIEMBRE 24'!G28+'DICIEMBRE 24'!G28</f>
        <v>22765.699999999997</v>
      </c>
      <c r="H28" s="48">
        <f>'OCTUBRE 24'!H28+'NOVIEMBRE 24'!H28+'DICIEMBRE 24'!H28</f>
        <v>12309.949999999999</v>
      </c>
      <c r="I28" s="48">
        <f>+'OCTUBRE 24'!I28+'NOVIEMBRE 24'!I28+'DICIEMBRE 24'!I28</f>
        <v>9530.64</v>
      </c>
      <c r="J28" s="48">
        <f>+'NOVIEMBRE 24'!J28+'DICIEMBRE 24'!J28</f>
        <v>16920.07</v>
      </c>
      <c r="K28" s="48">
        <f>'OCTUBRE 24'!J28+'NOVIEMBRE 24'!K28+'DICIEMBRE 24'!K28</f>
        <v>8953.33</v>
      </c>
      <c r="L28" s="48">
        <f>+'OCTUBRE 24'!K28+'NOVIEMBRE 24'!L28+'DICIEMBRE 24'!L28</f>
        <v>1967.1000000000001</v>
      </c>
      <c r="M28" s="48">
        <f>+'OCTUBRE 24'!L28+'NOVIEMBRE 24'!M28+'DICIEMBRE 24'!M28</f>
        <v>1697.13</v>
      </c>
      <c r="N28" s="48">
        <f>+'OCTUBRE 24'!M28+'NOVIEMBRE 24'!N28+'DICIEMBRE 24'!N28</f>
        <v>63371</v>
      </c>
      <c r="O28" s="48">
        <f>+'OCTUBRE 24'!N28+'NOVIEMBRE 24'!O28+'DICIEMBRE 24'!O28</f>
        <v>0</v>
      </c>
      <c r="P28" s="53">
        <f t="shared" si="0"/>
        <v>1635251.7699999998</v>
      </c>
    </row>
    <row r="29" spans="1:16" x14ac:dyDescent="0.25">
      <c r="A29" s="5" t="s">
        <v>52</v>
      </c>
      <c r="B29" s="6" t="s">
        <v>53</v>
      </c>
      <c r="C29" s="48">
        <f>+'OCTUBRE 24'!C29+'NOVIEMBRE 24'!C29+'DICIEMBRE 24'!C29</f>
        <v>2548368.87</v>
      </c>
      <c r="D29" s="48">
        <f>+'OCTUBRE 24'!D29+'NOVIEMBRE 24'!D29+'DICIEMBRE 24'!D29</f>
        <v>1222779.77</v>
      </c>
      <c r="E29" s="48">
        <f>+'OCTUBRE 24'!E29+'NOVIEMBRE 24'!E29+'DICIEMBRE 24'!E29</f>
        <v>36853.680000000008</v>
      </c>
      <c r="F29" s="48">
        <f>+'OCTUBRE 24'!F29+'NOVIEMBRE 24'!F29+'DICIEMBRE 24'!F29</f>
        <v>182182.72999999998</v>
      </c>
      <c r="G29" s="48">
        <f>+'OCTUBRE 24'!G29+'NOVIEMBRE 24'!G29+'DICIEMBRE 24'!G29</f>
        <v>66061.98000000001</v>
      </c>
      <c r="H29" s="48">
        <f>'OCTUBRE 24'!H29+'NOVIEMBRE 24'!H29+'DICIEMBRE 24'!H29</f>
        <v>35721.25</v>
      </c>
      <c r="I29" s="48">
        <f>+'OCTUBRE 24'!I29+'NOVIEMBRE 24'!I29+'DICIEMBRE 24'!I29</f>
        <v>30049.379999999997</v>
      </c>
      <c r="J29" s="48">
        <f>+'NOVIEMBRE 24'!J29+'DICIEMBRE 24'!J29</f>
        <v>52865.46</v>
      </c>
      <c r="K29" s="48">
        <f>'OCTUBRE 24'!J29+'NOVIEMBRE 24'!K29+'DICIEMBRE 24'!K29</f>
        <v>27974</v>
      </c>
      <c r="L29" s="48">
        <f>+'OCTUBRE 24'!K29+'NOVIEMBRE 24'!L29+'DICIEMBRE 24'!L29</f>
        <v>5998.5</v>
      </c>
      <c r="M29" s="48">
        <f>+'OCTUBRE 24'!L29+'NOVIEMBRE 24'!M29+'DICIEMBRE 24'!M29</f>
        <v>5562.46</v>
      </c>
      <c r="N29" s="48">
        <f>+'OCTUBRE 24'!M29+'NOVIEMBRE 24'!N29+'DICIEMBRE 24'!N29</f>
        <v>0</v>
      </c>
      <c r="O29" s="48">
        <f>+'OCTUBRE 24'!N29+'NOVIEMBRE 24'!O29+'DICIEMBRE 24'!O29</f>
        <v>0</v>
      </c>
      <c r="P29" s="53">
        <f t="shared" si="0"/>
        <v>4214418.08</v>
      </c>
    </row>
    <row r="30" spans="1:16" x14ac:dyDescent="0.25">
      <c r="A30" s="5" t="s">
        <v>54</v>
      </c>
      <c r="B30" s="6" t="s">
        <v>55</v>
      </c>
      <c r="C30" s="48">
        <f>+'OCTUBRE 24'!C30+'NOVIEMBRE 24'!C30+'DICIEMBRE 24'!C30</f>
        <v>356948.04000000004</v>
      </c>
      <c r="D30" s="48">
        <f>+'OCTUBRE 24'!D30+'NOVIEMBRE 24'!D30+'DICIEMBRE 24'!D30</f>
        <v>148747.91</v>
      </c>
      <c r="E30" s="48">
        <f>+'OCTUBRE 24'!E30+'NOVIEMBRE 24'!E30+'DICIEMBRE 24'!E30</f>
        <v>5228.0300000000007</v>
      </c>
      <c r="F30" s="48">
        <f>+'OCTUBRE 24'!F30+'NOVIEMBRE 24'!F30+'DICIEMBRE 24'!F30</f>
        <v>23607.749999999996</v>
      </c>
      <c r="G30" s="48">
        <f>+'OCTUBRE 24'!G30+'NOVIEMBRE 24'!G30+'DICIEMBRE 24'!G30</f>
        <v>3681.64</v>
      </c>
      <c r="H30" s="48">
        <f>'OCTUBRE 24'!H30+'NOVIEMBRE 24'!H30+'DICIEMBRE 24'!H30</f>
        <v>1990.7499999999998</v>
      </c>
      <c r="I30" s="48">
        <f>+'OCTUBRE 24'!I30+'NOVIEMBRE 24'!I30+'DICIEMBRE 24'!I30</f>
        <v>3517.45</v>
      </c>
      <c r="J30" s="48">
        <f>+'NOVIEMBRE 24'!J30+'DICIEMBRE 24'!J30</f>
        <v>4184.59</v>
      </c>
      <c r="K30" s="48">
        <f>'OCTUBRE 24'!J30+'NOVIEMBRE 24'!K30+'DICIEMBRE 24'!K30</f>
        <v>2214.3000000000002</v>
      </c>
      <c r="L30" s="48">
        <f>+'OCTUBRE 24'!K30+'NOVIEMBRE 24'!L30+'DICIEMBRE 24'!L30</f>
        <v>963.72</v>
      </c>
      <c r="M30" s="48">
        <f>+'OCTUBRE 24'!L30+'NOVIEMBRE 24'!M30+'DICIEMBRE 24'!M30</f>
        <v>576.5</v>
      </c>
      <c r="N30" s="48">
        <f>+'OCTUBRE 24'!M30+'NOVIEMBRE 24'!N30+'DICIEMBRE 24'!N30</f>
        <v>2966</v>
      </c>
      <c r="O30" s="48">
        <f>+'OCTUBRE 24'!N30+'NOVIEMBRE 24'!O30+'DICIEMBRE 24'!O30</f>
        <v>0</v>
      </c>
      <c r="P30" s="53">
        <f t="shared" si="0"/>
        <v>554626.68000000005</v>
      </c>
    </row>
    <row r="31" spans="1:16" x14ac:dyDescent="0.25">
      <c r="A31" s="5" t="s">
        <v>56</v>
      </c>
      <c r="B31" s="6" t="s">
        <v>57</v>
      </c>
      <c r="C31" s="48">
        <f>+'OCTUBRE 24'!C31+'NOVIEMBRE 24'!C31+'DICIEMBRE 24'!C31</f>
        <v>3891123.4299999997</v>
      </c>
      <c r="D31" s="48">
        <f>+'OCTUBRE 24'!D31+'NOVIEMBRE 24'!D31+'DICIEMBRE 24'!D31</f>
        <v>1946960.6800000002</v>
      </c>
      <c r="E31" s="48">
        <f>+'OCTUBRE 24'!E31+'NOVIEMBRE 24'!E31+'DICIEMBRE 24'!E31</f>
        <v>51257.09</v>
      </c>
      <c r="F31" s="48">
        <f>+'OCTUBRE 24'!F31+'NOVIEMBRE 24'!F31+'DICIEMBRE 24'!F31</f>
        <v>311530.05000000005</v>
      </c>
      <c r="G31" s="48">
        <f>+'OCTUBRE 24'!G31+'NOVIEMBRE 24'!G31+'DICIEMBRE 24'!G31</f>
        <v>124169.64</v>
      </c>
      <c r="H31" s="48">
        <f>'OCTUBRE 24'!H31+'NOVIEMBRE 24'!H31+'DICIEMBRE 24'!H31</f>
        <v>67141.429999999993</v>
      </c>
      <c r="I31" s="48">
        <f>+'OCTUBRE 24'!I31+'NOVIEMBRE 24'!I31+'DICIEMBRE 24'!I31</f>
        <v>59981.380000000005</v>
      </c>
      <c r="J31" s="48">
        <f>+'NOVIEMBRE 24'!J31+'DICIEMBRE 24'!J31</f>
        <v>109204.73</v>
      </c>
      <c r="K31" s="48">
        <f>'OCTUBRE 24'!J31+'NOVIEMBRE 24'!K31+'DICIEMBRE 24'!K31</f>
        <v>57786.15</v>
      </c>
      <c r="L31" s="48">
        <f>+'OCTUBRE 24'!K31+'NOVIEMBRE 24'!L31+'DICIEMBRE 24'!L31</f>
        <v>4971.6900000000005</v>
      </c>
      <c r="M31" s="48">
        <f>+'OCTUBRE 24'!L31+'NOVIEMBRE 24'!M31+'DICIEMBRE 24'!M31</f>
        <v>12697.140000000001</v>
      </c>
      <c r="N31" s="48">
        <f>+'OCTUBRE 24'!M31+'NOVIEMBRE 24'!N31+'DICIEMBRE 24'!N31</f>
        <v>120029</v>
      </c>
      <c r="O31" s="48">
        <f>+'OCTUBRE 24'!N31+'NOVIEMBRE 24'!O31+'DICIEMBRE 24'!O31</f>
        <v>0</v>
      </c>
      <c r="P31" s="53">
        <f t="shared" si="0"/>
        <v>6756852.4099999992</v>
      </c>
    </row>
    <row r="32" spans="1:16" ht="25.5" x14ac:dyDescent="0.25">
      <c r="A32" s="5" t="s">
        <v>58</v>
      </c>
      <c r="B32" s="6" t="s">
        <v>59</v>
      </c>
      <c r="C32" s="48">
        <f>+'OCTUBRE 24'!C32+'NOVIEMBRE 24'!C32+'DICIEMBRE 24'!C32</f>
        <v>1172441.06</v>
      </c>
      <c r="D32" s="48">
        <f>+'OCTUBRE 24'!D32+'NOVIEMBRE 24'!D32+'DICIEMBRE 24'!D32</f>
        <v>584499.69000000006</v>
      </c>
      <c r="E32" s="48">
        <f>+'OCTUBRE 24'!E32+'NOVIEMBRE 24'!E32+'DICIEMBRE 24'!E32</f>
        <v>14916.73</v>
      </c>
      <c r="F32" s="48">
        <f>+'OCTUBRE 24'!F32+'NOVIEMBRE 24'!F32+'DICIEMBRE 24'!F32</f>
        <v>65401.9</v>
      </c>
      <c r="G32" s="48">
        <f>+'OCTUBRE 24'!G32+'NOVIEMBRE 24'!G32+'DICIEMBRE 24'!G32</f>
        <v>17153.52</v>
      </c>
      <c r="H32" s="48">
        <f>'OCTUBRE 24'!H32+'NOVIEMBRE 24'!H32+'DICIEMBRE 24'!H32</f>
        <v>9275.2999999999993</v>
      </c>
      <c r="I32" s="48">
        <f>+'OCTUBRE 24'!I32+'NOVIEMBRE 24'!I32+'DICIEMBRE 24'!I32</f>
        <v>8605.75</v>
      </c>
      <c r="J32" s="48">
        <f>+'NOVIEMBRE 24'!J32+'DICIEMBRE 24'!J32</f>
        <v>11816.900000000001</v>
      </c>
      <c r="K32" s="48">
        <f>'OCTUBRE 24'!J32+'NOVIEMBRE 24'!K32+'DICIEMBRE 24'!K32</f>
        <v>6252.9699999999993</v>
      </c>
      <c r="L32" s="48">
        <f>+'OCTUBRE 24'!K32+'NOVIEMBRE 24'!L32+'DICIEMBRE 24'!L32</f>
        <v>2668.14</v>
      </c>
      <c r="M32" s="48">
        <f>+'OCTUBRE 24'!L32+'NOVIEMBRE 24'!M32+'DICIEMBRE 24'!M32</f>
        <v>1082.7</v>
      </c>
      <c r="N32" s="48">
        <f>+'OCTUBRE 24'!M32+'NOVIEMBRE 24'!N32+'DICIEMBRE 24'!N32</f>
        <v>0</v>
      </c>
      <c r="O32" s="48">
        <f>+'OCTUBRE 24'!N32+'NOVIEMBRE 24'!O32+'DICIEMBRE 24'!O32</f>
        <v>0</v>
      </c>
      <c r="P32" s="53">
        <f t="shared" si="0"/>
        <v>1894114.6599999997</v>
      </c>
    </row>
    <row r="33" spans="1:16" x14ac:dyDescent="0.25">
      <c r="A33" s="5" t="s">
        <v>60</v>
      </c>
      <c r="B33" s="6" t="s">
        <v>61</v>
      </c>
      <c r="C33" s="48">
        <f>+'OCTUBRE 24'!C33+'NOVIEMBRE 24'!C33+'DICIEMBRE 24'!C33</f>
        <v>2447367.11</v>
      </c>
      <c r="D33" s="48">
        <f>+'OCTUBRE 24'!D33+'NOVIEMBRE 24'!D33+'DICIEMBRE 24'!D33</f>
        <v>1208694.68</v>
      </c>
      <c r="E33" s="48">
        <f>+'OCTUBRE 24'!E33+'NOVIEMBRE 24'!E33+'DICIEMBRE 24'!E33</f>
        <v>28017.99</v>
      </c>
      <c r="F33" s="48">
        <f>+'OCTUBRE 24'!F33+'NOVIEMBRE 24'!F33+'DICIEMBRE 24'!F33</f>
        <v>168691.5</v>
      </c>
      <c r="G33" s="48">
        <f>+'OCTUBRE 24'!G33+'NOVIEMBRE 24'!G33+'DICIEMBRE 24'!G33</f>
        <v>52026.61</v>
      </c>
      <c r="H33" s="48">
        <f>'OCTUBRE 24'!H33+'NOVIEMBRE 24'!H33+'DICIEMBRE 24'!H33</f>
        <v>28131.999999999996</v>
      </c>
      <c r="I33" s="48">
        <f>+'OCTUBRE 24'!I33+'NOVIEMBRE 24'!I33+'DICIEMBRE 24'!I33</f>
        <v>31650.809999999998</v>
      </c>
      <c r="J33" s="48">
        <f>+'NOVIEMBRE 24'!J33+'DICIEMBRE 24'!J33</f>
        <v>50248.36</v>
      </c>
      <c r="K33" s="48">
        <f>'OCTUBRE 24'!J33+'NOVIEMBRE 24'!K33+'DICIEMBRE 24'!K33</f>
        <v>26589.15</v>
      </c>
      <c r="L33" s="48">
        <f>+'OCTUBRE 24'!K33+'NOVIEMBRE 24'!L33+'DICIEMBRE 24'!L33</f>
        <v>3739.59</v>
      </c>
      <c r="M33" s="48">
        <f>+'OCTUBRE 24'!L33+'NOVIEMBRE 24'!M33+'DICIEMBRE 24'!M33</f>
        <v>6243.73</v>
      </c>
      <c r="N33" s="48">
        <f>+'OCTUBRE 24'!M33+'NOVIEMBRE 24'!N33+'DICIEMBRE 24'!N33</f>
        <v>208120</v>
      </c>
      <c r="O33" s="48">
        <f>+'OCTUBRE 24'!N33+'NOVIEMBRE 24'!O33+'DICIEMBRE 24'!O33</f>
        <v>0</v>
      </c>
      <c r="P33" s="53">
        <f t="shared" si="0"/>
        <v>4259521.5299999993</v>
      </c>
    </row>
    <row r="34" spans="1:16" x14ac:dyDescent="0.25">
      <c r="A34" s="5" t="s">
        <v>62</v>
      </c>
      <c r="B34" s="6" t="s">
        <v>63</v>
      </c>
      <c r="C34" s="48">
        <f>+'OCTUBRE 24'!C34+'NOVIEMBRE 24'!C34+'DICIEMBRE 24'!C34</f>
        <v>1768861.02</v>
      </c>
      <c r="D34" s="48">
        <f>+'OCTUBRE 24'!D34+'NOVIEMBRE 24'!D34+'DICIEMBRE 24'!D34</f>
        <v>418368.14</v>
      </c>
      <c r="E34" s="48">
        <f>+'OCTUBRE 24'!E34+'NOVIEMBRE 24'!E34+'DICIEMBRE 24'!E34</f>
        <v>26068.769999999997</v>
      </c>
      <c r="F34" s="48">
        <f>+'OCTUBRE 24'!F34+'NOVIEMBRE 24'!F34+'DICIEMBRE 24'!F34</f>
        <v>127290.39</v>
      </c>
      <c r="G34" s="48">
        <f>+'OCTUBRE 24'!G34+'NOVIEMBRE 24'!G34+'DICIEMBRE 24'!G34</f>
        <v>41738.54</v>
      </c>
      <c r="H34" s="48">
        <f>'OCTUBRE 24'!H34+'NOVIEMBRE 24'!H34+'DICIEMBRE 24'!H34</f>
        <v>22569</v>
      </c>
      <c r="I34" s="48">
        <f>+'OCTUBRE 24'!I34+'NOVIEMBRE 24'!I34+'DICIEMBRE 24'!I34</f>
        <v>20713.13</v>
      </c>
      <c r="J34" s="48">
        <f>+'NOVIEMBRE 24'!J34+'DICIEMBRE 24'!J34</f>
        <v>34587.57</v>
      </c>
      <c r="K34" s="48">
        <f>'OCTUBRE 24'!J34+'NOVIEMBRE 24'!K34+'DICIEMBRE 24'!K34</f>
        <v>18302.169999999998</v>
      </c>
      <c r="L34" s="48">
        <f>+'OCTUBRE 24'!K34+'NOVIEMBRE 24'!L34+'DICIEMBRE 24'!L34</f>
        <v>3934.2000000000003</v>
      </c>
      <c r="M34" s="48">
        <f>+'OCTUBRE 24'!L34+'NOVIEMBRE 24'!M34+'DICIEMBRE 24'!M34</f>
        <v>3815.12</v>
      </c>
      <c r="N34" s="48">
        <f>+'OCTUBRE 24'!M34+'NOVIEMBRE 24'!N34+'DICIEMBRE 24'!N34</f>
        <v>26924</v>
      </c>
      <c r="O34" s="48">
        <f>+'OCTUBRE 24'!N34+'NOVIEMBRE 24'!O34+'DICIEMBRE 24'!O34</f>
        <v>0</v>
      </c>
      <c r="P34" s="53">
        <f t="shared" si="0"/>
        <v>2513172.0500000003</v>
      </c>
    </row>
    <row r="35" spans="1:16" ht="25.5" x14ac:dyDescent="0.25">
      <c r="A35" s="5" t="s">
        <v>64</v>
      </c>
      <c r="B35" s="6" t="s">
        <v>65</v>
      </c>
      <c r="C35" s="48">
        <f>+'OCTUBRE 24'!C35+'NOVIEMBRE 24'!C35+'DICIEMBRE 24'!C35</f>
        <v>559969.74</v>
      </c>
      <c r="D35" s="48">
        <f>+'OCTUBRE 24'!D35+'NOVIEMBRE 24'!D35+'DICIEMBRE 24'!D35</f>
        <v>370952.9</v>
      </c>
      <c r="E35" s="48">
        <f>+'OCTUBRE 24'!E35+'NOVIEMBRE 24'!E35+'DICIEMBRE 24'!E35</f>
        <v>8790.5299999999988</v>
      </c>
      <c r="F35" s="48">
        <f>+'OCTUBRE 24'!F35+'NOVIEMBRE 24'!F35+'DICIEMBRE 24'!F35</f>
        <v>36204.909999999996</v>
      </c>
      <c r="G35" s="48">
        <f>+'OCTUBRE 24'!G35+'NOVIEMBRE 24'!G35+'DICIEMBRE 24'!G35</f>
        <v>10260.48</v>
      </c>
      <c r="H35" s="48">
        <f>'OCTUBRE 24'!H35+'NOVIEMBRE 24'!H35+'DICIEMBRE 24'!H35</f>
        <v>5548.08</v>
      </c>
      <c r="I35" s="48">
        <f>+'OCTUBRE 24'!I35+'NOVIEMBRE 24'!I35+'DICIEMBRE 24'!I35</f>
        <v>4831.16</v>
      </c>
      <c r="J35" s="48">
        <f>+'NOVIEMBRE 24'!J35+'DICIEMBRE 24'!J35</f>
        <v>7292.5599999999995</v>
      </c>
      <c r="K35" s="48">
        <f>'OCTUBRE 24'!J35+'NOVIEMBRE 24'!K35+'DICIEMBRE 24'!K35</f>
        <v>3858.9</v>
      </c>
      <c r="L35" s="48">
        <f>+'OCTUBRE 24'!K35+'NOVIEMBRE 24'!L35+'DICIEMBRE 24'!L35</f>
        <v>1624.8600000000001</v>
      </c>
      <c r="M35" s="48">
        <f>+'OCTUBRE 24'!L35+'NOVIEMBRE 24'!M35+'DICIEMBRE 24'!M35</f>
        <v>695.83</v>
      </c>
      <c r="N35" s="48">
        <f>+'OCTUBRE 24'!M35+'NOVIEMBRE 24'!N35+'DICIEMBRE 24'!N35</f>
        <v>30779</v>
      </c>
      <c r="O35" s="48">
        <f>+'OCTUBRE 24'!N35+'NOVIEMBRE 24'!O35+'DICIEMBRE 24'!O35</f>
        <v>0</v>
      </c>
      <c r="P35" s="53">
        <f t="shared" si="0"/>
        <v>1040808.9500000001</v>
      </c>
    </row>
    <row r="36" spans="1:16" ht="25.5" x14ac:dyDescent="0.25">
      <c r="A36" s="5" t="s">
        <v>66</v>
      </c>
      <c r="B36" s="6" t="s">
        <v>67</v>
      </c>
      <c r="C36" s="48">
        <f>+'OCTUBRE 24'!C36+'NOVIEMBRE 24'!C36+'DICIEMBRE 24'!C36</f>
        <v>3917556.98</v>
      </c>
      <c r="D36" s="48">
        <f>+'OCTUBRE 24'!D36+'NOVIEMBRE 24'!D36+'DICIEMBRE 24'!D36</f>
        <v>1280390.0499999998</v>
      </c>
      <c r="E36" s="48">
        <f>+'OCTUBRE 24'!E36+'NOVIEMBRE 24'!E36+'DICIEMBRE 24'!E36</f>
        <v>56225.58</v>
      </c>
      <c r="F36" s="48">
        <f>+'OCTUBRE 24'!F36+'NOVIEMBRE 24'!F36+'DICIEMBRE 24'!F36</f>
        <v>286648.8</v>
      </c>
      <c r="G36" s="48">
        <f>+'OCTUBRE 24'!G36+'NOVIEMBRE 24'!G36+'DICIEMBRE 24'!G36</f>
        <v>107248.62</v>
      </c>
      <c r="H36" s="48">
        <f>'OCTUBRE 24'!H36+'NOVIEMBRE 24'!H36+'DICIEMBRE 24'!H36</f>
        <v>57991.850000000006</v>
      </c>
      <c r="I36" s="48">
        <f>+'OCTUBRE 24'!I36+'NOVIEMBRE 24'!I36+'DICIEMBRE 24'!I36</f>
        <v>48411.97</v>
      </c>
      <c r="J36" s="48">
        <f>+'NOVIEMBRE 24'!J36+'DICIEMBRE 24'!J36</f>
        <v>85995.51</v>
      </c>
      <c r="K36" s="48">
        <f>'OCTUBRE 24'!J36+'NOVIEMBRE 24'!K36+'DICIEMBRE 24'!K36</f>
        <v>45504.899999999994</v>
      </c>
      <c r="L36" s="48">
        <f>+'OCTUBRE 24'!K36+'NOVIEMBRE 24'!L36+'DICIEMBRE 24'!L36</f>
        <v>8001.42</v>
      </c>
      <c r="M36" s="48">
        <f>+'OCTUBRE 24'!L36+'NOVIEMBRE 24'!M36+'DICIEMBRE 24'!M36</f>
        <v>9214.5299999999988</v>
      </c>
      <c r="N36" s="48">
        <f>+'OCTUBRE 24'!M36+'NOVIEMBRE 24'!N36+'DICIEMBRE 24'!N36</f>
        <v>0</v>
      </c>
      <c r="O36" s="48">
        <f>+'OCTUBRE 24'!N36+'NOVIEMBRE 24'!O36+'DICIEMBRE 24'!O36</f>
        <v>0</v>
      </c>
      <c r="P36" s="53">
        <f t="shared" si="0"/>
        <v>5903190.209999999</v>
      </c>
    </row>
    <row r="37" spans="1:16" ht="25.5" x14ac:dyDescent="0.25">
      <c r="A37" s="5" t="s">
        <v>68</v>
      </c>
      <c r="B37" s="6" t="s">
        <v>69</v>
      </c>
      <c r="C37" s="48">
        <f>+'OCTUBRE 24'!C37+'NOVIEMBRE 24'!C37+'DICIEMBRE 24'!C37</f>
        <v>925571.51</v>
      </c>
      <c r="D37" s="48">
        <f>+'OCTUBRE 24'!D37+'NOVIEMBRE 24'!D37+'DICIEMBRE 24'!D37</f>
        <v>510667.14</v>
      </c>
      <c r="E37" s="48">
        <f>+'OCTUBRE 24'!E37+'NOVIEMBRE 24'!E37+'DICIEMBRE 24'!E37</f>
        <v>13370.19</v>
      </c>
      <c r="F37" s="48">
        <f>+'OCTUBRE 24'!F37+'NOVIEMBRE 24'!F37+'DICIEMBRE 24'!F37</f>
        <v>59141.880000000005</v>
      </c>
      <c r="G37" s="48">
        <f>+'OCTUBRE 24'!G37+'NOVIEMBRE 24'!G37+'DICIEMBRE 24'!G37</f>
        <v>19999.939999999999</v>
      </c>
      <c r="H37" s="48">
        <f>'OCTUBRE 24'!H37+'NOVIEMBRE 24'!H37+'DICIEMBRE 24'!H37</f>
        <v>10814.43</v>
      </c>
      <c r="I37" s="48">
        <f>+'OCTUBRE 24'!I37+'NOVIEMBRE 24'!I37+'DICIEMBRE 24'!I37</f>
        <v>8440.19</v>
      </c>
      <c r="J37" s="48">
        <f>+'NOVIEMBRE 24'!J37+'DICIEMBRE 24'!J37</f>
        <v>13907.54</v>
      </c>
      <c r="K37" s="48">
        <f>'OCTUBRE 24'!J37+'NOVIEMBRE 24'!K37+'DICIEMBRE 24'!K37</f>
        <v>7359.2499999999991</v>
      </c>
      <c r="L37" s="48">
        <f>+'OCTUBRE 24'!K37+'NOVIEMBRE 24'!L37+'DICIEMBRE 24'!L37</f>
        <v>2331.84</v>
      </c>
      <c r="M37" s="48">
        <f>+'OCTUBRE 24'!L37+'NOVIEMBRE 24'!M37+'DICIEMBRE 24'!M37</f>
        <v>1303.46</v>
      </c>
      <c r="N37" s="48">
        <f>+'OCTUBRE 24'!M37+'NOVIEMBRE 24'!N37+'DICIEMBRE 24'!N37</f>
        <v>0</v>
      </c>
      <c r="O37" s="48">
        <f>+'OCTUBRE 24'!N37+'NOVIEMBRE 24'!O37+'DICIEMBRE 24'!O37</f>
        <v>0</v>
      </c>
      <c r="P37" s="53">
        <f t="shared" si="0"/>
        <v>1572907.3699999996</v>
      </c>
    </row>
    <row r="38" spans="1:16" x14ac:dyDescent="0.25">
      <c r="A38" s="5" t="s">
        <v>70</v>
      </c>
      <c r="B38" s="6" t="s">
        <v>71</v>
      </c>
      <c r="C38" s="48">
        <f>+'OCTUBRE 24'!C38+'NOVIEMBRE 24'!C38+'DICIEMBRE 24'!C38</f>
        <v>5731285.8800000008</v>
      </c>
      <c r="D38" s="48">
        <f>+'OCTUBRE 24'!D38+'NOVIEMBRE 24'!D38+'DICIEMBRE 24'!D38</f>
        <v>680269.36</v>
      </c>
      <c r="E38" s="48">
        <f>+'OCTUBRE 24'!E38+'NOVIEMBRE 24'!E38+'DICIEMBRE 24'!E38</f>
        <v>62127.42</v>
      </c>
      <c r="F38" s="48">
        <f>+'OCTUBRE 24'!F38+'NOVIEMBRE 24'!F38+'DICIEMBRE 24'!F38</f>
        <v>368673.63000000006</v>
      </c>
      <c r="G38" s="48">
        <f>+'OCTUBRE 24'!G38+'NOVIEMBRE 24'!G38+'DICIEMBRE 24'!G38</f>
        <v>38935.160000000003</v>
      </c>
      <c r="H38" s="48">
        <f>'OCTUBRE 24'!H38+'NOVIEMBRE 24'!H38+'DICIEMBRE 24'!H38</f>
        <v>21053.15</v>
      </c>
      <c r="I38" s="48">
        <f>+'OCTUBRE 24'!I38+'NOVIEMBRE 24'!I38+'DICIEMBRE 24'!I38</f>
        <v>65200.369999999995</v>
      </c>
      <c r="J38" s="48">
        <f>+'NOVIEMBRE 24'!J38+'DICIEMBRE 24'!J38</f>
        <v>73334.679999999993</v>
      </c>
      <c r="K38" s="48">
        <f>'OCTUBRE 24'!J38+'NOVIEMBRE 24'!K38+'DICIEMBRE 24'!K38</f>
        <v>38805.370000000003</v>
      </c>
      <c r="L38" s="48">
        <f>+'OCTUBRE 24'!K38+'NOVIEMBRE 24'!L38+'DICIEMBRE 24'!L38</f>
        <v>6707.3099999999995</v>
      </c>
      <c r="M38" s="48">
        <f>+'OCTUBRE 24'!L38+'NOVIEMBRE 24'!M38+'DICIEMBRE 24'!M38</f>
        <v>12219.64</v>
      </c>
      <c r="N38" s="48">
        <f>+'OCTUBRE 24'!M38+'NOVIEMBRE 24'!N38+'DICIEMBRE 24'!N38</f>
        <v>0</v>
      </c>
      <c r="O38" s="48">
        <f>+'OCTUBRE 24'!N38+'NOVIEMBRE 24'!O38+'DICIEMBRE 24'!O38</f>
        <v>0</v>
      </c>
      <c r="P38" s="53">
        <f t="shared" si="0"/>
        <v>7098611.9700000007</v>
      </c>
    </row>
    <row r="39" spans="1:16" ht="25.5" x14ac:dyDescent="0.25">
      <c r="A39" s="5" t="s">
        <v>72</v>
      </c>
      <c r="B39" s="6" t="s">
        <v>73</v>
      </c>
      <c r="C39" s="48">
        <f>+'OCTUBRE 24'!C39+'NOVIEMBRE 24'!C39+'DICIEMBRE 24'!C39</f>
        <v>1909683.7400000002</v>
      </c>
      <c r="D39" s="48">
        <f>+'OCTUBRE 24'!D39+'NOVIEMBRE 24'!D39+'DICIEMBRE 24'!D39</f>
        <v>283975.80000000005</v>
      </c>
      <c r="E39" s="48">
        <f>+'OCTUBRE 24'!E39+'NOVIEMBRE 24'!E39+'DICIEMBRE 24'!E39</f>
        <v>22489.23</v>
      </c>
      <c r="F39" s="48">
        <f>+'OCTUBRE 24'!F39+'NOVIEMBRE 24'!F39+'DICIEMBRE 24'!F39</f>
        <v>110204.48000000001</v>
      </c>
      <c r="G39" s="48">
        <f>+'OCTUBRE 24'!G39+'NOVIEMBRE 24'!G39+'DICIEMBRE 24'!G39</f>
        <v>33471.18</v>
      </c>
      <c r="H39" s="48">
        <f>'OCTUBRE 24'!H39+'NOVIEMBRE 24'!H39+'DICIEMBRE 24'!H39</f>
        <v>18098.650000000001</v>
      </c>
      <c r="I39" s="48">
        <f>+'OCTUBRE 24'!I39+'NOVIEMBRE 24'!I39+'DICIEMBRE 24'!I39</f>
        <v>16426.650000000001</v>
      </c>
      <c r="J39" s="48">
        <f>+'NOVIEMBRE 24'!J39+'DICIEMBRE 24'!J39</f>
        <v>24981.870000000003</v>
      </c>
      <c r="K39" s="48">
        <f>'OCTUBRE 24'!J39+'NOVIEMBRE 24'!K39+'DICIEMBRE 24'!K39</f>
        <v>13219.27</v>
      </c>
      <c r="L39" s="48">
        <f>+'OCTUBRE 24'!K39+'NOVIEMBRE 24'!L39+'DICIEMBRE 24'!L39</f>
        <v>3727.32</v>
      </c>
      <c r="M39" s="48">
        <f>+'OCTUBRE 24'!L39+'NOVIEMBRE 24'!M39+'DICIEMBRE 24'!M39</f>
        <v>2494.42</v>
      </c>
      <c r="N39" s="48">
        <f>+'OCTUBRE 24'!M39+'NOVIEMBRE 24'!N39+'DICIEMBRE 24'!N39</f>
        <v>0</v>
      </c>
      <c r="O39" s="48">
        <f>+'OCTUBRE 24'!N39+'NOVIEMBRE 24'!O39+'DICIEMBRE 24'!O39</f>
        <v>0</v>
      </c>
      <c r="P39" s="53">
        <f t="shared" si="0"/>
        <v>2438772.61</v>
      </c>
    </row>
    <row r="40" spans="1:16" x14ac:dyDescent="0.25">
      <c r="A40" s="5" t="s">
        <v>74</v>
      </c>
      <c r="B40" s="6" t="s">
        <v>75</v>
      </c>
      <c r="C40" s="48">
        <f>+'OCTUBRE 24'!C40+'NOVIEMBRE 24'!C40+'DICIEMBRE 24'!C40</f>
        <v>366861.33999999997</v>
      </c>
      <c r="D40" s="48">
        <f>+'OCTUBRE 24'!D40+'NOVIEMBRE 24'!D40+'DICIEMBRE 24'!D40</f>
        <v>208658.33000000002</v>
      </c>
      <c r="E40" s="48">
        <f>+'OCTUBRE 24'!E40+'NOVIEMBRE 24'!E40+'DICIEMBRE 24'!E40</f>
        <v>5901.23</v>
      </c>
      <c r="F40" s="48">
        <f>+'OCTUBRE 24'!F40+'NOVIEMBRE 24'!F40+'DICIEMBRE 24'!F40</f>
        <v>23794.95</v>
      </c>
      <c r="G40" s="48">
        <f>+'OCTUBRE 24'!G40+'NOVIEMBRE 24'!G40+'DICIEMBRE 24'!G40</f>
        <v>5051.1399999999994</v>
      </c>
      <c r="H40" s="48">
        <f>'OCTUBRE 24'!H40+'NOVIEMBRE 24'!H40+'DICIEMBRE 24'!H40</f>
        <v>2731.27</v>
      </c>
      <c r="I40" s="48">
        <f>+'OCTUBRE 24'!I40+'NOVIEMBRE 24'!I40+'DICIEMBRE 24'!I40</f>
        <v>3102.17</v>
      </c>
      <c r="J40" s="48">
        <f>+'NOVIEMBRE 24'!J40+'DICIEMBRE 24'!J40</f>
        <v>4030.85</v>
      </c>
      <c r="K40" s="48">
        <f>'OCTUBRE 24'!J40+'NOVIEMBRE 24'!K40+'DICIEMBRE 24'!K40</f>
        <v>2132.9499999999998</v>
      </c>
      <c r="L40" s="48">
        <f>+'OCTUBRE 24'!K40+'NOVIEMBRE 24'!L40+'DICIEMBRE 24'!L40</f>
        <v>1095.81</v>
      </c>
      <c r="M40" s="48">
        <f>+'OCTUBRE 24'!L40+'NOVIEMBRE 24'!M40+'DICIEMBRE 24'!M40</f>
        <v>435.08</v>
      </c>
      <c r="N40" s="48">
        <f>+'OCTUBRE 24'!M40+'NOVIEMBRE 24'!N40+'DICIEMBRE 24'!N40</f>
        <v>0</v>
      </c>
      <c r="O40" s="48">
        <f>+'OCTUBRE 24'!N40+'NOVIEMBRE 24'!O40+'DICIEMBRE 24'!O40</f>
        <v>0</v>
      </c>
      <c r="P40" s="53">
        <f t="shared" si="0"/>
        <v>623795.11999999988</v>
      </c>
    </row>
    <row r="41" spans="1:16" x14ac:dyDescent="0.25">
      <c r="A41" s="5" t="s">
        <v>76</v>
      </c>
      <c r="B41" s="6" t="s">
        <v>77</v>
      </c>
      <c r="C41" s="48">
        <f>+'OCTUBRE 24'!C41+'NOVIEMBRE 24'!C41+'DICIEMBRE 24'!C41</f>
        <v>547775.29</v>
      </c>
      <c r="D41" s="48">
        <f>+'OCTUBRE 24'!D41+'NOVIEMBRE 24'!D41+'DICIEMBRE 24'!D41</f>
        <v>215391.73</v>
      </c>
      <c r="E41" s="48">
        <f>+'OCTUBRE 24'!E41+'NOVIEMBRE 24'!E41+'DICIEMBRE 24'!E41</f>
        <v>8101.24</v>
      </c>
      <c r="F41" s="48">
        <f>+'OCTUBRE 24'!F41+'NOVIEMBRE 24'!F41+'DICIEMBRE 24'!F41</f>
        <v>41587.14</v>
      </c>
      <c r="G41" s="48">
        <f>+'OCTUBRE 24'!G41+'NOVIEMBRE 24'!G41+'DICIEMBRE 24'!G41</f>
        <v>13185.75</v>
      </c>
      <c r="H41" s="48">
        <f>'OCTUBRE 24'!H41+'NOVIEMBRE 24'!H41+'DICIEMBRE 24'!H41</f>
        <v>7129.85</v>
      </c>
      <c r="I41" s="48">
        <f>+'OCTUBRE 24'!I41+'NOVIEMBRE 24'!I41+'DICIEMBRE 24'!I41</f>
        <v>7227.33</v>
      </c>
      <c r="J41" s="48">
        <f>+'NOVIEMBRE 24'!J41+'DICIEMBRE 24'!J41</f>
        <v>12041.95</v>
      </c>
      <c r="K41" s="48">
        <f>'OCTUBRE 24'!J41+'NOVIEMBRE 24'!K41+'DICIEMBRE 24'!K41</f>
        <v>6372.0500000000011</v>
      </c>
      <c r="L41" s="48">
        <f>+'OCTUBRE 24'!K41+'NOVIEMBRE 24'!L41+'DICIEMBRE 24'!L41</f>
        <v>1338.48</v>
      </c>
      <c r="M41" s="48">
        <f>+'OCTUBRE 24'!L41+'NOVIEMBRE 24'!M41+'DICIEMBRE 24'!M41</f>
        <v>1414.08</v>
      </c>
      <c r="N41" s="48">
        <f>+'OCTUBRE 24'!M41+'NOVIEMBRE 24'!N41+'DICIEMBRE 24'!N41</f>
        <v>0</v>
      </c>
      <c r="O41" s="48">
        <f>+'OCTUBRE 24'!N41+'NOVIEMBRE 24'!O41+'DICIEMBRE 24'!O41</f>
        <v>0</v>
      </c>
      <c r="P41" s="53">
        <f t="shared" si="0"/>
        <v>861564.8899999999</v>
      </c>
    </row>
    <row r="42" spans="1:16" x14ac:dyDescent="0.25">
      <c r="A42" s="5" t="s">
        <v>78</v>
      </c>
      <c r="B42" s="6" t="s">
        <v>79</v>
      </c>
      <c r="C42" s="48">
        <f>+'OCTUBRE 24'!C42+'NOVIEMBRE 24'!C42+'DICIEMBRE 24'!C42</f>
        <v>400903.69000000006</v>
      </c>
      <c r="D42" s="48">
        <f>+'OCTUBRE 24'!D42+'NOVIEMBRE 24'!D42+'DICIEMBRE 24'!D42</f>
        <v>211373.94999999998</v>
      </c>
      <c r="E42" s="48">
        <f>+'OCTUBRE 24'!E42+'NOVIEMBRE 24'!E42+'DICIEMBRE 24'!E42</f>
        <v>6034.8799999999992</v>
      </c>
      <c r="F42" s="48">
        <f>+'OCTUBRE 24'!F42+'NOVIEMBRE 24'!F42+'DICIEMBRE 24'!F42</f>
        <v>25878.649999999998</v>
      </c>
      <c r="G42" s="48">
        <f>+'OCTUBRE 24'!G42+'NOVIEMBRE 24'!G42+'DICIEMBRE 24'!G42</f>
        <v>5903.93</v>
      </c>
      <c r="H42" s="48">
        <f>'OCTUBRE 24'!H42+'NOVIEMBRE 24'!H42+'DICIEMBRE 24'!H42</f>
        <v>3192.4</v>
      </c>
      <c r="I42" s="48">
        <f>+'OCTUBRE 24'!I42+'NOVIEMBRE 24'!I42+'DICIEMBRE 24'!I42</f>
        <v>3598.04</v>
      </c>
      <c r="J42" s="48">
        <f>+'NOVIEMBRE 24'!J42+'DICIEMBRE 24'!J42</f>
        <v>4928.8999999999996</v>
      </c>
      <c r="K42" s="48">
        <f>'OCTUBRE 24'!J42+'NOVIEMBRE 24'!K42+'DICIEMBRE 24'!K42</f>
        <v>2608.1499999999996</v>
      </c>
      <c r="L42" s="48">
        <f>+'OCTUBRE 24'!K42+'NOVIEMBRE 24'!L42+'DICIEMBRE 24'!L42</f>
        <v>1074.8399999999999</v>
      </c>
      <c r="M42" s="48">
        <f>+'OCTUBRE 24'!L42+'NOVIEMBRE 24'!M42+'DICIEMBRE 24'!M42</f>
        <v>543.5</v>
      </c>
      <c r="N42" s="48">
        <f>+'OCTUBRE 24'!M42+'NOVIEMBRE 24'!N42+'DICIEMBRE 24'!N42</f>
        <v>17804</v>
      </c>
      <c r="O42" s="48">
        <f>+'OCTUBRE 24'!N42+'NOVIEMBRE 24'!O42+'DICIEMBRE 24'!O42</f>
        <v>0</v>
      </c>
      <c r="P42" s="53">
        <f t="shared" si="0"/>
        <v>683844.93000000017</v>
      </c>
    </row>
    <row r="43" spans="1:16" x14ac:dyDescent="0.25">
      <c r="A43" s="5" t="s">
        <v>80</v>
      </c>
      <c r="B43" s="6" t="s">
        <v>81</v>
      </c>
      <c r="C43" s="48">
        <f>+'OCTUBRE 24'!C43+'NOVIEMBRE 24'!C43+'DICIEMBRE 24'!C43</f>
        <v>195432.91</v>
      </c>
      <c r="D43" s="48">
        <f>+'OCTUBRE 24'!D43+'NOVIEMBRE 24'!D43+'DICIEMBRE 24'!D43</f>
        <v>152045.72</v>
      </c>
      <c r="E43" s="48">
        <f>+'OCTUBRE 24'!E43+'NOVIEMBRE 24'!E43+'DICIEMBRE 24'!E43</f>
        <v>3035.8</v>
      </c>
      <c r="F43" s="48">
        <f>+'OCTUBRE 24'!F43+'NOVIEMBRE 24'!F43+'DICIEMBRE 24'!F43</f>
        <v>12943.18</v>
      </c>
      <c r="G43" s="48">
        <f>+'OCTUBRE 24'!G43+'NOVIEMBRE 24'!G43+'DICIEMBRE 24'!G43</f>
        <v>2939.42</v>
      </c>
      <c r="H43" s="48">
        <f>'OCTUBRE 24'!H43+'NOVIEMBRE 24'!H43+'DICIEMBRE 24'!H43</f>
        <v>1589.4</v>
      </c>
      <c r="I43" s="48">
        <f>+'OCTUBRE 24'!I43+'NOVIEMBRE 24'!I43+'DICIEMBRE 24'!I43</f>
        <v>1831.5300000000002</v>
      </c>
      <c r="J43" s="48">
        <f>+'NOVIEMBRE 24'!J43+'DICIEMBRE 24'!J43</f>
        <v>2550.2399999999998</v>
      </c>
      <c r="K43" s="48">
        <f>'OCTUBRE 24'!J43+'NOVIEMBRE 24'!K43+'DICIEMBRE 24'!K43</f>
        <v>1349.4699999999998</v>
      </c>
      <c r="L43" s="48">
        <f>+'OCTUBRE 24'!K43+'NOVIEMBRE 24'!L43+'DICIEMBRE 24'!L43</f>
        <v>592.68000000000006</v>
      </c>
      <c r="M43" s="48">
        <f>+'OCTUBRE 24'!L43+'NOVIEMBRE 24'!M43+'DICIEMBRE 24'!M43</f>
        <v>284.93</v>
      </c>
      <c r="N43" s="48">
        <f>+'OCTUBRE 24'!M43+'NOVIEMBRE 24'!N43+'DICIEMBRE 24'!N43</f>
        <v>0</v>
      </c>
      <c r="O43" s="48">
        <f>+'OCTUBRE 24'!N43+'NOVIEMBRE 24'!O43+'DICIEMBRE 24'!O43</f>
        <v>0</v>
      </c>
      <c r="P43" s="53">
        <f t="shared" si="0"/>
        <v>374595.27999999997</v>
      </c>
    </row>
    <row r="44" spans="1:16" x14ac:dyDescent="0.25">
      <c r="A44" s="5" t="s">
        <v>82</v>
      </c>
      <c r="B44" s="6" t="s">
        <v>83</v>
      </c>
      <c r="C44" s="48">
        <f>+'OCTUBRE 24'!C44+'NOVIEMBRE 24'!C44+'DICIEMBRE 24'!C44</f>
        <v>967096.6</v>
      </c>
      <c r="D44" s="48">
        <f>+'OCTUBRE 24'!D44+'NOVIEMBRE 24'!D44+'DICIEMBRE 24'!D44</f>
        <v>187879.8</v>
      </c>
      <c r="E44" s="48">
        <f>+'OCTUBRE 24'!E44+'NOVIEMBRE 24'!E44+'DICIEMBRE 24'!E44</f>
        <v>13551.29</v>
      </c>
      <c r="F44" s="48">
        <f>+'OCTUBRE 24'!F44+'NOVIEMBRE 24'!F44+'DICIEMBRE 24'!F44</f>
        <v>62955.490000000005</v>
      </c>
      <c r="G44" s="48">
        <f>+'OCTUBRE 24'!G44+'NOVIEMBRE 24'!G44+'DICIEMBRE 24'!G44</f>
        <v>24389.16</v>
      </c>
      <c r="H44" s="48">
        <f>'OCTUBRE 24'!H44+'NOVIEMBRE 24'!H44+'DICIEMBRE 24'!H44</f>
        <v>13187.8</v>
      </c>
      <c r="I44" s="48">
        <f>+'OCTUBRE 24'!I44+'NOVIEMBRE 24'!I44+'DICIEMBRE 24'!I44</f>
        <v>9481.2000000000007</v>
      </c>
      <c r="J44" s="48">
        <f>+'NOVIEMBRE 24'!J44+'DICIEMBRE 24'!J44</f>
        <v>17045.059999999998</v>
      </c>
      <c r="K44" s="48">
        <f>'OCTUBRE 24'!J44+'NOVIEMBRE 24'!K44+'DICIEMBRE 24'!K44</f>
        <v>9019.4700000000012</v>
      </c>
      <c r="L44" s="48">
        <f>+'OCTUBRE 24'!K44+'NOVIEMBRE 24'!L44+'DICIEMBRE 24'!L44</f>
        <v>2275.4700000000003</v>
      </c>
      <c r="M44" s="48">
        <f>+'OCTUBRE 24'!L44+'NOVIEMBRE 24'!M44+'DICIEMBRE 24'!M44</f>
        <v>1561.8200000000002</v>
      </c>
      <c r="N44" s="48">
        <f>+'OCTUBRE 24'!M44+'NOVIEMBRE 24'!N44+'DICIEMBRE 24'!N44</f>
        <v>0</v>
      </c>
      <c r="O44" s="48">
        <f>+'OCTUBRE 24'!N44+'NOVIEMBRE 24'!O44+'DICIEMBRE 24'!O44</f>
        <v>0</v>
      </c>
      <c r="P44" s="53">
        <f t="shared" si="0"/>
        <v>1308443.1599999999</v>
      </c>
    </row>
    <row r="45" spans="1:16" x14ac:dyDescent="0.25">
      <c r="A45" s="5" t="s">
        <v>84</v>
      </c>
      <c r="B45" s="6" t="s">
        <v>85</v>
      </c>
      <c r="C45" s="48">
        <f>+'OCTUBRE 24'!C45+'NOVIEMBRE 24'!C45+'DICIEMBRE 24'!C45</f>
        <v>821027.08000000007</v>
      </c>
      <c r="D45" s="48">
        <f>+'OCTUBRE 24'!D45+'NOVIEMBRE 24'!D45+'DICIEMBRE 24'!D45</f>
        <v>180582.24</v>
      </c>
      <c r="E45" s="48">
        <f>+'OCTUBRE 24'!E45+'NOVIEMBRE 24'!E45+'DICIEMBRE 24'!E45</f>
        <v>12286.98</v>
      </c>
      <c r="F45" s="48">
        <f>+'OCTUBRE 24'!F45+'NOVIEMBRE 24'!F45+'DICIEMBRE 24'!F45</f>
        <v>54913.99</v>
      </c>
      <c r="G45" s="48">
        <f>+'OCTUBRE 24'!G45+'NOVIEMBRE 24'!G45+'DICIEMBRE 24'!G45</f>
        <v>20790.11</v>
      </c>
      <c r="H45" s="48">
        <f>'OCTUBRE 24'!H45+'NOVIEMBRE 24'!H45+'DICIEMBRE 24'!H45</f>
        <v>11241.7</v>
      </c>
      <c r="I45" s="48">
        <f>+'OCTUBRE 24'!I45+'NOVIEMBRE 24'!I45+'DICIEMBRE 24'!I45</f>
        <v>8090.42</v>
      </c>
      <c r="J45" s="48">
        <f>+'NOVIEMBRE 24'!J45+'DICIEMBRE 24'!J45</f>
        <v>14389.26</v>
      </c>
      <c r="K45" s="48">
        <f>'OCTUBRE 24'!J45+'NOVIEMBRE 24'!K45+'DICIEMBRE 24'!K45</f>
        <v>7614.15</v>
      </c>
      <c r="L45" s="48">
        <f>+'OCTUBRE 24'!K45+'NOVIEMBRE 24'!L45+'DICIEMBRE 24'!L45</f>
        <v>2141.3999999999996</v>
      </c>
      <c r="M45" s="48">
        <f>+'OCTUBRE 24'!L45+'NOVIEMBRE 24'!M45+'DICIEMBRE 24'!M45</f>
        <v>1323.65</v>
      </c>
      <c r="N45" s="48">
        <f>+'OCTUBRE 24'!M45+'NOVIEMBRE 24'!N45+'DICIEMBRE 24'!N45</f>
        <v>0</v>
      </c>
      <c r="O45" s="48">
        <f>+'OCTUBRE 24'!N45+'NOVIEMBRE 24'!O45+'DICIEMBRE 24'!O45</f>
        <v>0</v>
      </c>
      <c r="P45" s="53">
        <f t="shared" si="0"/>
        <v>1134400.9799999997</v>
      </c>
    </row>
    <row r="46" spans="1:16" x14ac:dyDescent="0.25">
      <c r="A46" s="5" t="s">
        <v>86</v>
      </c>
      <c r="B46" s="6" t="s">
        <v>87</v>
      </c>
      <c r="C46" s="48">
        <f>+'OCTUBRE 24'!C46+'NOVIEMBRE 24'!C46+'DICIEMBRE 24'!C46</f>
        <v>461953.65</v>
      </c>
      <c r="D46" s="48">
        <f>+'OCTUBRE 24'!D46+'NOVIEMBRE 24'!D46+'DICIEMBRE 24'!D46</f>
        <v>202947.18</v>
      </c>
      <c r="E46" s="48">
        <f>+'OCTUBRE 24'!E46+'NOVIEMBRE 24'!E46+'DICIEMBRE 24'!E46</f>
        <v>6957.6100000000006</v>
      </c>
      <c r="F46" s="48">
        <f>+'OCTUBRE 24'!F46+'NOVIEMBRE 24'!F46+'DICIEMBRE 24'!F46</f>
        <v>29813.69</v>
      </c>
      <c r="G46" s="48">
        <f>+'OCTUBRE 24'!G46+'NOVIEMBRE 24'!G46+'DICIEMBRE 24'!G46</f>
        <v>8748.51</v>
      </c>
      <c r="H46" s="48">
        <f>'OCTUBRE 24'!H46+'NOVIEMBRE 24'!H46+'DICIEMBRE 24'!H46</f>
        <v>4730.5200000000004</v>
      </c>
      <c r="I46" s="48">
        <f>+'OCTUBRE 24'!I46+'NOVIEMBRE 24'!I46+'DICIEMBRE 24'!I46</f>
        <v>4151.5</v>
      </c>
      <c r="J46" s="48">
        <f>+'NOVIEMBRE 24'!J46+'DICIEMBRE 24'!J46</f>
        <v>6429.0300000000007</v>
      </c>
      <c r="K46" s="48">
        <f>'OCTUBRE 24'!J46+'NOVIEMBRE 24'!K46+'DICIEMBRE 24'!K46</f>
        <v>3401.95</v>
      </c>
      <c r="L46" s="48">
        <f>+'OCTUBRE 24'!K46+'NOVIEMBRE 24'!L46+'DICIEMBRE 24'!L46</f>
        <v>1267.29</v>
      </c>
      <c r="M46" s="48">
        <f>+'OCTUBRE 24'!L46+'NOVIEMBRE 24'!M46+'DICIEMBRE 24'!M46</f>
        <v>627.69000000000005</v>
      </c>
      <c r="N46" s="48">
        <f>+'OCTUBRE 24'!M46+'NOVIEMBRE 24'!N46+'DICIEMBRE 24'!N46</f>
        <v>27606</v>
      </c>
      <c r="O46" s="48">
        <f>+'OCTUBRE 24'!N46+'NOVIEMBRE 24'!O46+'DICIEMBRE 24'!O46</f>
        <v>0</v>
      </c>
      <c r="P46" s="53">
        <f t="shared" si="0"/>
        <v>758634.62</v>
      </c>
    </row>
    <row r="47" spans="1:16" ht="25.5" x14ac:dyDescent="0.25">
      <c r="A47" s="5" t="s">
        <v>88</v>
      </c>
      <c r="B47" s="6" t="s">
        <v>89</v>
      </c>
      <c r="C47" s="48">
        <f>+'OCTUBRE 24'!C47+'NOVIEMBRE 24'!C47+'DICIEMBRE 24'!C47</f>
        <v>25636682.07</v>
      </c>
      <c r="D47" s="48">
        <f>+'OCTUBRE 24'!D47+'NOVIEMBRE 24'!D47+'DICIEMBRE 24'!D47</f>
        <v>8458271.3300000001</v>
      </c>
      <c r="E47" s="48">
        <f>+'OCTUBRE 24'!E47+'NOVIEMBRE 24'!E47+'DICIEMBRE 24'!E47</f>
        <v>320973.19</v>
      </c>
      <c r="F47" s="48">
        <f>+'OCTUBRE 24'!F47+'NOVIEMBRE 24'!F47+'DICIEMBRE 24'!F47</f>
        <v>1868956.9199999997</v>
      </c>
      <c r="G47" s="48">
        <f>+'OCTUBRE 24'!G47+'NOVIEMBRE 24'!G47+'DICIEMBRE 24'!G47</f>
        <v>352877.67</v>
      </c>
      <c r="H47" s="48">
        <f>'OCTUBRE 24'!H47+'NOVIEMBRE 24'!H47+'DICIEMBRE 24'!H47</f>
        <v>190809.23</v>
      </c>
      <c r="I47" s="48">
        <f>+'OCTUBRE 24'!I47+'NOVIEMBRE 24'!I47+'DICIEMBRE 24'!I47</f>
        <v>345338.13</v>
      </c>
      <c r="J47" s="48">
        <f>+'NOVIEMBRE 24'!J47+'DICIEMBRE 24'!J47</f>
        <v>469499.35</v>
      </c>
      <c r="K47" s="48">
        <f>'OCTUBRE 24'!J47+'NOVIEMBRE 24'!K47+'DICIEMBRE 24'!K47</f>
        <v>248437.64</v>
      </c>
      <c r="L47" s="48">
        <f>+'OCTUBRE 24'!K47+'NOVIEMBRE 24'!L47+'DICIEMBRE 24'!L47</f>
        <v>44019.659999999996</v>
      </c>
      <c r="M47" s="48">
        <f>+'OCTUBRE 24'!L47+'NOVIEMBRE 24'!M47+'DICIEMBRE 24'!M47</f>
        <v>69349.119999999995</v>
      </c>
      <c r="N47" s="48">
        <f>+'OCTUBRE 24'!M47+'NOVIEMBRE 24'!N47+'DICIEMBRE 24'!N47</f>
        <v>2216126</v>
      </c>
      <c r="O47" s="48">
        <f>+'OCTUBRE 24'!N47+'NOVIEMBRE 24'!O47+'DICIEMBRE 24'!O47</f>
        <v>0</v>
      </c>
      <c r="P47" s="53">
        <f t="shared" si="0"/>
        <v>40221340.309999995</v>
      </c>
    </row>
    <row r="48" spans="1:16" x14ac:dyDescent="0.25">
      <c r="A48" s="5" t="s">
        <v>90</v>
      </c>
      <c r="B48" s="6" t="s">
        <v>91</v>
      </c>
      <c r="C48" s="48">
        <f>+'OCTUBRE 24'!C48+'NOVIEMBRE 24'!C48+'DICIEMBRE 24'!C48</f>
        <v>1069118.28</v>
      </c>
      <c r="D48" s="48">
        <f>+'OCTUBRE 24'!D48+'NOVIEMBRE 24'!D48+'DICIEMBRE 24'!D48</f>
        <v>195020.40000000002</v>
      </c>
      <c r="E48" s="48">
        <f>+'OCTUBRE 24'!E48+'NOVIEMBRE 24'!E48+'DICIEMBRE 24'!E48</f>
        <v>15722.56</v>
      </c>
      <c r="F48" s="48">
        <f>+'OCTUBRE 24'!F48+'NOVIEMBRE 24'!F48+'DICIEMBRE 24'!F48</f>
        <v>73496.05</v>
      </c>
      <c r="G48" s="48">
        <f>+'OCTUBRE 24'!G48+'NOVIEMBRE 24'!G48+'DICIEMBRE 24'!G48</f>
        <v>31275.77</v>
      </c>
      <c r="H48" s="48">
        <f>'OCTUBRE 24'!H48+'NOVIEMBRE 24'!H48+'DICIEMBRE 24'!H48</f>
        <v>16911.55</v>
      </c>
      <c r="I48" s="48">
        <f>+'OCTUBRE 24'!I48+'NOVIEMBRE 24'!I48+'DICIEMBRE 24'!I48</f>
        <v>11377.43</v>
      </c>
      <c r="J48" s="48">
        <f>+'NOVIEMBRE 24'!J48+'DICIEMBRE 24'!J48</f>
        <v>21064.449999999997</v>
      </c>
      <c r="K48" s="48">
        <f>'OCTUBRE 24'!J48+'NOVIEMBRE 24'!K48+'DICIEMBRE 24'!K48</f>
        <v>11146.349999999999</v>
      </c>
      <c r="L48" s="48">
        <f>+'OCTUBRE 24'!K48+'NOVIEMBRE 24'!L48+'DICIEMBRE 24'!L48</f>
        <v>2581.6799999999998</v>
      </c>
      <c r="M48" s="48">
        <f>+'OCTUBRE 24'!L48+'NOVIEMBRE 24'!M48+'DICIEMBRE 24'!M48</f>
        <v>1973.85</v>
      </c>
      <c r="N48" s="48">
        <f>+'OCTUBRE 24'!M48+'NOVIEMBRE 24'!N48+'DICIEMBRE 24'!N48</f>
        <v>52738</v>
      </c>
      <c r="O48" s="48">
        <f>+'OCTUBRE 24'!N48+'NOVIEMBRE 24'!O48+'DICIEMBRE 24'!O48</f>
        <v>0</v>
      </c>
      <c r="P48" s="53">
        <f t="shared" si="0"/>
        <v>1502426.3700000003</v>
      </c>
    </row>
    <row r="49" spans="1:16" x14ac:dyDescent="0.25">
      <c r="A49" s="5" t="s">
        <v>92</v>
      </c>
      <c r="B49" s="6" t="s">
        <v>93</v>
      </c>
      <c r="C49" s="48">
        <f>+'OCTUBRE 24'!C49+'NOVIEMBRE 24'!C49+'DICIEMBRE 24'!C49</f>
        <v>5705740.1899999995</v>
      </c>
      <c r="D49" s="48">
        <f>+'OCTUBRE 24'!D49+'NOVIEMBRE 24'!D49+'DICIEMBRE 24'!D49</f>
        <v>2740161.16</v>
      </c>
      <c r="E49" s="48">
        <f>+'OCTUBRE 24'!E49+'NOVIEMBRE 24'!E49+'DICIEMBRE 24'!E49</f>
        <v>83389.23000000001</v>
      </c>
      <c r="F49" s="48">
        <f>+'OCTUBRE 24'!F49+'NOVIEMBRE 24'!F49+'DICIEMBRE 24'!F49</f>
        <v>393030.13000000006</v>
      </c>
      <c r="G49" s="48">
        <f>+'OCTUBRE 24'!G49+'NOVIEMBRE 24'!G49+'DICIEMBRE 24'!G49</f>
        <v>150651.47</v>
      </c>
      <c r="H49" s="48">
        <f>'OCTUBRE 24'!H49+'NOVIEMBRE 24'!H49+'DICIEMBRE 24'!H49</f>
        <v>81460.78</v>
      </c>
      <c r="I49" s="48">
        <f>+'OCTUBRE 24'!I49+'NOVIEMBRE 24'!I49+'DICIEMBRE 24'!I49</f>
        <v>61262.95</v>
      </c>
      <c r="J49" s="48">
        <f>+'NOVIEMBRE 24'!J49+'DICIEMBRE 24'!J49</f>
        <v>108822.94</v>
      </c>
      <c r="K49" s="48">
        <f>'OCTUBRE 24'!J49+'NOVIEMBRE 24'!K49+'DICIEMBRE 24'!K49</f>
        <v>57584.130000000005</v>
      </c>
      <c r="L49" s="48">
        <f>+'OCTUBRE 24'!K49+'NOVIEMBRE 24'!L49+'DICIEMBRE 24'!L49</f>
        <v>13463.099999999999</v>
      </c>
      <c r="M49" s="48">
        <f>+'OCTUBRE 24'!L49+'NOVIEMBRE 24'!M49+'DICIEMBRE 24'!M49</f>
        <v>10702.84</v>
      </c>
      <c r="N49" s="48">
        <f>+'OCTUBRE 24'!M49+'NOVIEMBRE 24'!N49+'DICIEMBRE 24'!N49</f>
        <v>195787</v>
      </c>
      <c r="O49" s="48">
        <f>+'OCTUBRE 24'!N49+'NOVIEMBRE 24'!O49+'DICIEMBRE 24'!O49</f>
        <v>0</v>
      </c>
      <c r="P49" s="53">
        <f t="shared" si="0"/>
        <v>9602055.9199999999</v>
      </c>
    </row>
    <row r="50" spans="1:16" x14ac:dyDescent="0.25">
      <c r="A50" s="5" t="s">
        <v>94</v>
      </c>
      <c r="B50" s="6" t="s">
        <v>95</v>
      </c>
      <c r="C50" s="48">
        <f>+'OCTUBRE 24'!C50+'NOVIEMBRE 24'!C50+'DICIEMBRE 24'!C50</f>
        <v>2144016.36</v>
      </c>
      <c r="D50" s="48">
        <f>+'OCTUBRE 24'!D50+'NOVIEMBRE 24'!D50+'DICIEMBRE 24'!D50</f>
        <v>630968.69999999995</v>
      </c>
      <c r="E50" s="48">
        <f>+'OCTUBRE 24'!E50+'NOVIEMBRE 24'!E50+'DICIEMBRE 24'!E50</f>
        <v>29026.730000000003</v>
      </c>
      <c r="F50" s="48">
        <f>+'OCTUBRE 24'!F50+'NOVIEMBRE 24'!F50+'DICIEMBRE 24'!F50</f>
        <v>156652.88</v>
      </c>
      <c r="G50" s="48">
        <f>+'OCTUBRE 24'!G50+'NOVIEMBRE 24'!G50+'DICIEMBRE 24'!G50</f>
        <v>38266.080000000002</v>
      </c>
      <c r="H50" s="48">
        <f>'OCTUBRE 24'!H50+'NOVIEMBRE 24'!H50+'DICIEMBRE 24'!H50</f>
        <v>20691.37</v>
      </c>
      <c r="I50" s="48">
        <f>+'OCTUBRE 24'!I50+'NOVIEMBRE 24'!I50+'DICIEMBRE 24'!I50</f>
        <v>27590.639999999999</v>
      </c>
      <c r="J50" s="48">
        <f>+'NOVIEMBRE 24'!J50+'DICIEMBRE 24'!J50</f>
        <v>40743.380000000005</v>
      </c>
      <c r="K50" s="48">
        <f>'OCTUBRE 24'!J50+'NOVIEMBRE 24'!K50+'DICIEMBRE 24'!K50</f>
        <v>21559.54</v>
      </c>
      <c r="L50" s="48">
        <f>+'OCTUBRE 24'!K50+'NOVIEMBRE 24'!L50+'DICIEMBRE 24'!L50</f>
        <v>4133.91</v>
      </c>
      <c r="M50" s="48">
        <f>+'OCTUBRE 24'!L50+'NOVIEMBRE 24'!M50+'DICIEMBRE 24'!M50</f>
        <v>5388.66</v>
      </c>
      <c r="N50" s="48">
        <f>+'OCTUBRE 24'!M50+'NOVIEMBRE 24'!N50+'DICIEMBRE 24'!N50</f>
        <v>60232</v>
      </c>
      <c r="O50" s="48">
        <f>+'OCTUBRE 24'!N50+'NOVIEMBRE 24'!O50+'DICIEMBRE 24'!O50</f>
        <v>0</v>
      </c>
      <c r="P50" s="53">
        <f t="shared" si="0"/>
        <v>3179270.25</v>
      </c>
    </row>
    <row r="51" spans="1:16" ht="25.5" x14ac:dyDescent="0.25">
      <c r="A51" s="5" t="s">
        <v>96</v>
      </c>
      <c r="B51" s="6" t="s">
        <v>97</v>
      </c>
      <c r="C51" s="48">
        <f>+'OCTUBRE 24'!C51+'NOVIEMBRE 24'!C51+'DICIEMBRE 24'!C51</f>
        <v>25433609.68</v>
      </c>
      <c r="D51" s="48">
        <f>+'OCTUBRE 24'!D51+'NOVIEMBRE 24'!D51+'DICIEMBRE 24'!D51</f>
        <v>8870233.9299999997</v>
      </c>
      <c r="E51" s="48">
        <f>+'OCTUBRE 24'!E51+'NOVIEMBRE 24'!E51+'DICIEMBRE 24'!E51</f>
        <v>340626.28</v>
      </c>
      <c r="F51" s="48">
        <f>+'OCTUBRE 24'!F51+'NOVIEMBRE 24'!F51+'DICIEMBRE 24'!F51</f>
        <v>1832195.78</v>
      </c>
      <c r="G51" s="48">
        <f>+'OCTUBRE 24'!G51+'NOVIEMBRE 24'!G51+'DICIEMBRE 24'!G51</f>
        <v>513171.25</v>
      </c>
      <c r="H51" s="48">
        <f>'OCTUBRE 24'!H51+'NOVIEMBRE 24'!H51+'DICIEMBRE 24'!H51</f>
        <v>277483.73</v>
      </c>
      <c r="I51" s="48">
        <f>+'OCTUBRE 24'!I51+'NOVIEMBRE 24'!I51+'DICIEMBRE 24'!I51</f>
        <v>318656.67</v>
      </c>
      <c r="J51" s="48">
        <f>+'NOVIEMBRE 24'!J51+'DICIEMBRE 24'!J51</f>
        <v>498329.01</v>
      </c>
      <c r="K51" s="48">
        <f>'OCTUBRE 24'!J51+'NOVIEMBRE 24'!K51+'DICIEMBRE 24'!K51</f>
        <v>263692.96999999997</v>
      </c>
      <c r="L51" s="48">
        <f>+'OCTUBRE 24'!K51+'NOVIEMBRE 24'!L51+'DICIEMBRE 24'!L51</f>
        <v>44226.21</v>
      </c>
      <c r="M51" s="48">
        <f>+'OCTUBRE 24'!L51+'NOVIEMBRE 24'!M51+'DICIEMBRE 24'!M51</f>
        <v>61545.119999999995</v>
      </c>
      <c r="N51" s="48">
        <f>+'OCTUBRE 24'!M51+'NOVIEMBRE 24'!N51+'DICIEMBRE 24'!N51</f>
        <v>0</v>
      </c>
      <c r="O51" s="48">
        <f>+'OCTUBRE 24'!N51+'NOVIEMBRE 24'!O51+'DICIEMBRE 24'!O51</f>
        <v>0</v>
      </c>
      <c r="P51" s="53">
        <f t="shared" si="0"/>
        <v>38453770.629999995</v>
      </c>
    </row>
    <row r="52" spans="1:16" x14ac:dyDescent="0.25">
      <c r="A52" s="5" t="s">
        <v>98</v>
      </c>
      <c r="B52" s="6" t="s">
        <v>99</v>
      </c>
      <c r="C52" s="48">
        <f>+'OCTUBRE 24'!C52+'NOVIEMBRE 24'!C52+'DICIEMBRE 24'!C52</f>
        <v>11138186.129999999</v>
      </c>
      <c r="D52" s="48">
        <f>+'OCTUBRE 24'!D52+'NOVIEMBRE 24'!D52+'DICIEMBRE 24'!D52</f>
        <v>4758358.28</v>
      </c>
      <c r="E52" s="48">
        <f>+'OCTUBRE 24'!E52+'NOVIEMBRE 24'!E52+'DICIEMBRE 24'!E52</f>
        <v>149236.62</v>
      </c>
      <c r="F52" s="48">
        <f>+'OCTUBRE 24'!F52+'NOVIEMBRE 24'!F52+'DICIEMBRE 24'!F52</f>
        <v>764917.52999999991</v>
      </c>
      <c r="G52" s="48">
        <f>+'OCTUBRE 24'!G52+'NOVIEMBRE 24'!G52+'DICIEMBRE 24'!G52</f>
        <v>185998.99</v>
      </c>
      <c r="H52" s="48">
        <f>'OCTUBRE 24'!H52+'NOVIEMBRE 24'!H52+'DICIEMBRE 24'!H52</f>
        <v>100574.02</v>
      </c>
      <c r="I52" s="48">
        <f>+'OCTUBRE 24'!I52+'NOVIEMBRE 24'!I52+'DICIEMBRE 24'!I52</f>
        <v>127030.82999999999</v>
      </c>
      <c r="J52" s="48">
        <f>+'NOVIEMBRE 24'!J52+'DICIEMBRE 24'!J52</f>
        <v>184825.8</v>
      </c>
      <c r="K52" s="48">
        <f>'OCTUBRE 24'!J52+'NOVIEMBRE 24'!K52+'DICIEMBRE 24'!K52</f>
        <v>97801.38</v>
      </c>
      <c r="L52" s="48">
        <f>+'OCTUBRE 24'!K52+'NOVIEMBRE 24'!L52+'DICIEMBRE 24'!L52</f>
        <v>22167.81</v>
      </c>
      <c r="M52" s="48">
        <f>+'OCTUBRE 24'!L52+'NOVIEMBRE 24'!M52+'DICIEMBRE 24'!M52</f>
        <v>23297.22</v>
      </c>
      <c r="N52" s="48">
        <f>+'OCTUBRE 24'!M52+'NOVIEMBRE 24'!N52+'DICIEMBRE 24'!N52</f>
        <v>0</v>
      </c>
      <c r="O52" s="48">
        <f>+'OCTUBRE 24'!N52+'NOVIEMBRE 24'!O52+'DICIEMBRE 24'!O52</f>
        <v>615174.61</v>
      </c>
      <c r="P52" s="53">
        <f t="shared" si="0"/>
        <v>18167569.219999991</v>
      </c>
    </row>
    <row r="53" spans="1:16" x14ac:dyDescent="0.25">
      <c r="A53" s="5" t="s">
        <v>100</v>
      </c>
      <c r="B53" s="6" t="s">
        <v>101</v>
      </c>
      <c r="C53" s="48">
        <f>+'OCTUBRE 24'!C53+'NOVIEMBRE 24'!C53+'DICIEMBRE 24'!C53</f>
        <v>1602946.06</v>
      </c>
      <c r="D53" s="48">
        <f>+'OCTUBRE 24'!D53+'NOVIEMBRE 24'!D53+'DICIEMBRE 24'!D53</f>
        <v>863029.34000000008</v>
      </c>
      <c r="E53" s="48">
        <f>+'OCTUBRE 24'!E53+'NOVIEMBRE 24'!E53+'DICIEMBRE 24'!E53</f>
        <v>20932.8</v>
      </c>
      <c r="F53" s="48">
        <f>+'OCTUBRE 24'!F53+'NOVIEMBRE 24'!F53+'DICIEMBRE 24'!F53</f>
        <v>124044.30999999998</v>
      </c>
      <c r="G53" s="48">
        <f>+'OCTUBRE 24'!G53+'NOVIEMBRE 24'!G53+'DICIEMBRE 24'!G53</f>
        <v>35438</v>
      </c>
      <c r="H53" s="48">
        <f>'OCTUBRE 24'!H53+'NOVIEMBRE 24'!H53+'DICIEMBRE 24'!H53</f>
        <v>19162.149999999998</v>
      </c>
      <c r="I53" s="48">
        <f>+'OCTUBRE 24'!I53+'NOVIEMBRE 24'!I53+'DICIEMBRE 24'!I53</f>
        <v>23375.08</v>
      </c>
      <c r="J53" s="48">
        <f>+'NOVIEMBRE 24'!J53+'DICIEMBRE 24'!J53</f>
        <v>37278.03</v>
      </c>
      <c r="K53" s="48">
        <f>'OCTUBRE 24'!J53+'NOVIEMBRE 24'!K53+'DICIEMBRE 24'!K53</f>
        <v>19725.830000000002</v>
      </c>
      <c r="L53" s="48">
        <f>+'OCTUBRE 24'!K53+'NOVIEMBRE 24'!L53+'DICIEMBRE 24'!L53</f>
        <v>2268.8999999999996</v>
      </c>
      <c r="M53" s="48">
        <f>+'OCTUBRE 24'!L53+'NOVIEMBRE 24'!M53+'DICIEMBRE 24'!M53</f>
        <v>4844.71</v>
      </c>
      <c r="N53" s="48">
        <f>+'OCTUBRE 24'!M53+'NOVIEMBRE 24'!N53+'DICIEMBRE 24'!N53</f>
        <v>34166</v>
      </c>
      <c r="O53" s="48">
        <f>+'OCTUBRE 24'!N53+'NOVIEMBRE 24'!O53+'DICIEMBRE 24'!O53</f>
        <v>0</v>
      </c>
      <c r="P53" s="53">
        <f t="shared" si="0"/>
        <v>2787211.21</v>
      </c>
    </row>
    <row r="54" spans="1:16" x14ac:dyDescent="0.25">
      <c r="A54" s="5" t="s">
        <v>102</v>
      </c>
      <c r="B54" s="6" t="s">
        <v>103</v>
      </c>
      <c r="C54" s="48">
        <f>+'OCTUBRE 24'!C54+'NOVIEMBRE 24'!C54+'DICIEMBRE 24'!C54</f>
        <v>1129660.8399999999</v>
      </c>
      <c r="D54" s="48">
        <f>+'OCTUBRE 24'!D54+'NOVIEMBRE 24'!D54+'DICIEMBRE 24'!D54</f>
        <v>395748.73</v>
      </c>
      <c r="E54" s="48">
        <f>+'OCTUBRE 24'!E54+'NOVIEMBRE 24'!E54+'DICIEMBRE 24'!E54</f>
        <v>15337.85</v>
      </c>
      <c r="F54" s="48">
        <f>+'OCTUBRE 24'!F54+'NOVIEMBRE 24'!F54+'DICIEMBRE 24'!F54</f>
        <v>78683.3</v>
      </c>
      <c r="G54" s="48">
        <f>+'OCTUBRE 24'!G54+'NOVIEMBRE 24'!G54+'DICIEMBRE 24'!G54</f>
        <v>13593.57</v>
      </c>
      <c r="H54" s="48">
        <f>'OCTUBRE 24'!H54+'NOVIEMBRE 24'!H54+'DICIEMBRE 24'!H54</f>
        <v>7350.35</v>
      </c>
      <c r="I54" s="48">
        <f>+'OCTUBRE 24'!I54+'NOVIEMBRE 24'!I54+'DICIEMBRE 24'!I54</f>
        <v>13254.01</v>
      </c>
      <c r="J54" s="48">
        <f>+'NOVIEMBRE 24'!J54+'DICIEMBRE 24'!J54</f>
        <v>16973.32</v>
      </c>
      <c r="K54" s="48">
        <f>'OCTUBRE 24'!J54+'NOVIEMBRE 24'!K54+'DICIEMBRE 24'!K54</f>
        <v>8981.5</v>
      </c>
      <c r="L54" s="48">
        <f>+'OCTUBRE 24'!K54+'NOVIEMBRE 24'!L54+'DICIEMBRE 24'!L54</f>
        <v>2549.6999999999998</v>
      </c>
      <c r="M54" s="48">
        <f>+'OCTUBRE 24'!L54+'NOVIEMBRE 24'!M54+'DICIEMBRE 24'!M54</f>
        <v>2462.8000000000002</v>
      </c>
      <c r="N54" s="48">
        <f>+'OCTUBRE 24'!M54+'NOVIEMBRE 24'!N54+'DICIEMBRE 24'!N54</f>
        <v>10250</v>
      </c>
      <c r="O54" s="48">
        <f>+'OCTUBRE 24'!N54+'NOVIEMBRE 24'!O54+'DICIEMBRE 24'!O54</f>
        <v>0</v>
      </c>
      <c r="P54" s="53">
        <f t="shared" si="0"/>
        <v>1694845.9700000002</v>
      </c>
    </row>
    <row r="55" spans="1:16" x14ac:dyDescent="0.25">
      <c r="A55" s="5" t="s">
        <v>104</v>
      </c>
      <c r="B55" s="6" t="s">
        <v>105</v>
      </c>
      <c r="C55" s="48">
        <f>+'OCTUBRE 24'!C55+'NOVIEMBRE 24'!C55+'DICIEMBRE 24'!C55</f>
        <v>154814.61000000002</v>
      </c>
      <c r="D55" s="48">
        <f>+'OCTUBRE 24'!D55+'NOVIEMBRE 24'!D55+'DICIEMBRE 24'!D55</f>
        <v>91723.700000000012</v>
      </c>
      <c r="E55" s="48">
        <f>+'OCTUBRE 24'!E55+'NOVIEMBRE 24'!E55+'DICIEMBRE 24'!E55</f>
        <v>2751.42</v>
      </c>
      <c r="F55" s="48">
        <f>+'OCTUBRE 24'!F55+'NOVIEMBRE 24'!F55+'DICIEMBRE 24'!F55</f>
        <v>9766.11</v>
      </c>
      <c r="G55" s="48">
        <f>+'OCTUBRE 24'!G55+'NOVIEMBRE 24'!G55+'DICIEMBRE 24'!G55</f>
        <v>367.77</v>
      </c>
      <c r="H55" s="48">
        <f>'OCTUBRE 24'!H55+'NOVIEMBRE 24'!H55+'DICIEMBRE 24'!H55</f>
        <v>198.87</v>
      </c>
      <c r="I55" s="48">
        <f>+'OCTUBRE 24'!I55+'NOVIEMBRE 24'!I55+'DICIEMBRE 24'!I55</f>
        <v>1062.3799999999999</v>
      </c>
      <c r="J55" s="48">
        <f>+'NOVIEMBRE 24'!J55+'DICIEMBRE 24'!J55</f>
        <v>651.84999999999991</v>
      </c>
      <c r="K55" s="48">
        <f>'OCTUBRE 24'!J55+'NOVIEMBRE 24'!K55+'DICIEMBRE 24'!K55</f>
        <v>344.92999999999995</v>
      </c>
      <c r="L55" s="48">
        <f>+'OCTUBRE 24'!K55+'NOVIEMBRE 24'!L55+'DICIEMBRE 24'!L55</f>
        <v>579.24</v>
      </c>
      <c r="M55" s="48">
        <f>+'OCTUBRE 24'!L55+'NOVIEMBRE 24'!M55+'DICIEMBRE 24'!M55</f>
        <v>107.27000000000001</v>
      </c>
      <c r="N55" s="48">
        <f>+'OCTUBRE 24'!M55+'NOVIEMBRE 24'!N55+'DICIEMBRE 24'!N55</f>
        <v>1529</v>
      </c>
      <c r="O55" s="48">
        <f>+'OCTUBRE 24'!N55+'NOVIEMBRE 24'!O55+'DICIEMBRE 24'!O55</f>
        <v>0</v>
      </c>
      <c r="P55" s="53">
        <f t="shared" si="0"/>
        <v>263897.15000000002</v>
      </c>
    </row>
    <row r="56" spans="1:16" x14ac:dyDescent="0.25">
      <c r="A56" s="5" t="s">
        <v>106</v>
      </c>
      <c r="B56" s="6" t="s">
        <v>107</v>
      </c>
      <c r="C56" s="48">
        <f>+'OCTUBRE 24'!C56+'NOVIEMBRE 24'!C56+'DICIEMBRE 24'!C56</f>
        <v>414671.79000000004</v>
      </c>
      <c r="D56" s="48">
        <f>+'OCTUBRE 24'!D56+'NOVIEMBRE 24'!D56+'DICIEMBRE 24'!D56</f>
        <v>169832.97</v>
      </c>
      <c r="E56" s="48">
        <f>+'OCTUBRE 24'!E56+'NOVIEMBRE 24'!E56+'DICIEMBRE 24'!E56</f>
        <v>6642.95</v>
      </c>
      <c r="F56" s="48">
        <f>+'OCTUBRE 24'!F56+'NOVIEMBRE 24'!F56+'DICIEMBRE 24'!F56</f>
        <v>26795.47</v>
      </c>
      <c r="G56" s="48">
        <f>+'OCTUBRE 24'!G56+'NOVIEMBRE 24'!G56+'DICIEMBRE 24'!G56</f>
        <v>6744.58</v>
      </c>
      <c r="H56" s="48">
        <f>'OCTUBRE 24'!H56+'NOVIEMBRE 24'!H56+'DICIEMBRE 24'!H56</f>
        <v>3646.95</v>
      </c>
      <c r="I56" s="48">
        <f>+'OCTUBRE 24'!I56+'NOVIEMBRE 24'!I56+'DICIEMBRE 24'!I56</f>
        <v>3485.0299999999997</v>
      </c>
      <c r="J56" s="48">
        <f>+'NOVIEMBRE 24'!J56+'DICIEMBRE 24'!J56</f>
        <v>4931.1499999999996</v>
      </c>
      <c r="K56" s="48">
        <f>'OCTUBRE 24'!J56+'NOVIEMBRE 24'!K56+'DICIEMBRE 24'!K56</f>
        <v>2609.3500000000004</v>
      </c>
      <c r="L56" s="48">
        <f>+'OCTUBRE 24'!K56+'NOVIEMBRE 24'!L56+'DICIEMBRE 24'!L56</f>
        <v>1230.96</v>
      </c>
      <c r="M56" s="48">
        <f>+'OCTUBRE 24'!L56+'NOVIEMBRE 24'!M56+'DICIEMBRE 24'!M56</f>
        <v>486.53</v>
      </c>
      <c r="N56" s="48">
        <f>+'OCTUBRE 24'!M56+'NOVIEMBRE 24'!N56+'DICIEMBRE 24'!N56</f>
        <v>0</v>
      </c>
      <c r="O56" s="48">
        <f>+'OCTUBRE 24'!N56+'NOVIEMBRE 24'!O56+'DICIEMBRE 24'!O56</f>
        <v>0</v>
      </c>
      <c r="P56" s="53">
        <f t="shared" si="0"/>
        <v>641077.72999999986</v>
      </c>
    </row>
    <row r="57" spans="1:16" x14ac:dyDescent="0.25">
      <c r="A57" s="5" t="s">
        <v>108</v>
      </c>
      <c r="B57" s="6" t="s">
        <v>109</v>
      </c>
      <c r="C57" s="48">
        <f>+'OCTUBRE 24'!C57+'NOVIEMBRE 24'!C57+'DICIEMBRE 24'!C57</f>
        <v>334474.03000000003</v>
      </c>
      <c r="D57" s="48">
        <f>+'OCTUBRE 24'!D57+'NOVIEMBRE 24'!D57+'DICIEMBRE 24'!D57</f>
        <v>160891.93</v>
      </c>
      <c r="E57" s="48">
        <f>+'OCTUBRE 24'!E57+'NOVIEMBRE 24'!E57+'DICIEMBRE 24'!E57</f>
        <v>5391.66</v>
      </c>
      <c r="F57" s="48">
        <f>+'OCTUBRE 24'!F57+'NOVIEMBRE 24'!F57+'DICIEMBRE 24'!F57</f>
        <v>21447.16</v>
      </c>
      <c r="G57" s="48">
        <f>+'OCTUBRE 24'!G57+'NOVIEMBRE 24'!G57+'DICIEMBRE 24'!G57</f>
        <v>5487.9400000000005</v>
      </c>
      <c r="H57" s="48">
        <f>'OCTUBRE 24'!H57+'NOVIEMBRE 24'!H57+'DICIEMBRE 24'!H57</f>
        <v>2967.45</v>
      </c>
      <c r="I57" s="48">
        <f>+'OCTUBRE 24'!I57+'NOVIEMBRE 24'!I57+'DICIEMBRE 24'!I57</f>
        <v>2737.41</v>
      </c>
      <c r="J57" s="48">
        <f>+'NOVIEMBRE 24'!J57+'DICIEMBRE 24'!J57</f>
        <v>3924.88</v>
      </c>
      <c r="K57" s="48">
        <f>'OCTUBRE 24'!J57+'NOVIEMBRE 24'!K57+'DICIEMBRE 24'!K57</f>
        <v>2076.87</v>
      </c>
      <c r="L57" s="48">
        <f>+'OCTUBRE 24'!K57+'NOVIEMBRE 24'!L57+'DICIEMBRE 24'!L57</f>
        <v>1016.3399999999999</v>
      </c>
      <c r="M57" s="48">
        <f>+'OCTUBRE 24'!L57+'NOVIEMBRE 24'!M57+'DICIEMBRE 24'!M57</f>
        <v>370.03999999999996</v>
      </c>
      <c r="N57" s="48">
        <f>+'OCTUBRE 24'!M57+'NOVIEMBRE 24'!N57+'DICIEMBRE 24'!N57</f>
        <v>0</v>
      </c>
      <c r="O57" s="48">
        <f>+'OCTUBRE 24'!N57+'NOVIEMBRE 24'!O57+'DICIEMBRE 24'!O57</f>
        <v>0</v>
      </c>
      <c r="P57" s="53">
        <f t="shared" si="0"/>
        <v>540785.71</v>
      </c>
    </row>
    <row r="58" spans="1:16" x14ac:dyDescent="0.25">
      <c r="A58" s="5" t="s">
        <v>110</v>
      </c>
      <c r="B58" s="6" t="s">
        <v>111</v>
      </c>
      <c r="C58" s="48">
        <f>+'OCTUBRE 24'!C58+'NOVIEMBRE 24'!C58+'DICIEMBRE 24'!C58</f>
        <v>848794.3</v>
      </c>
      <c r="D58" s="48">
        <f>+'OCTUBRE 24'!D58+'NOVIEMBRE 24'!D58+'DICIEMBRE 24'!D58</f>
        <v>232701.96000000002</v>
      </c>
      <c r="E58" s="48">
        <f>+'OCTUBRE 24'!E58+'NOVIEMBRE 24'!E58+'DICIEMBRE 24'!E58</f>
        <v>12224.34</v>
      </c>
      <c r="F58" s="48">
        <f>+'OCTUBRE 24'!F58+'NOVIEMBRE 24'!F58+'DICIEMBRE 24'!F58</f>
        <v>57325.61</v>
      </c>
      <c r="G58" s="48">
        <f>+'OCTUBRE 24'!G58+'NOVIEMBRE 24'!G58+'DICIEMBRE 24'!G58</f>
        <v>17604.590000000004</v>
      </c>
      <c r="H58" s="48">
        <f>'OCTUBRE 24'!H58+'NOVIEMBRE 24'!H58+'DICIEMBRE 24'!H58</f>
        <v>9519.1999999999989</v>
      </c>
      <c r="I58" s="48">
        <f>+'OCTUBRE 24'!I58+'NOVIEMBRE 24'!I58+'DICIEMBRE 24'!I58</f>
        <v>8856.16</v>
      </c>
      <c r="J58" s="48">
        <f>+'NOVIEMBRE 24'!J58+'DICIEMBRE 24'!J58</f>
        <v>14057.46</v>
      </c>
      <c r="K58" s="48">
        <f>'OCTUBRE 24'!J58+'NOVIEMBRE 24'!K58+'DICIEMBRE 24'!K58</f>
        <v>7438.57</v>
      </c>
      <c r="L58" s="48">
        <f>+'OCTUBRE 24'!K58+'NOVIEMBRE 24'!L58+'DICIEMBRE 24'!L58</f>
        <v>2066.2799999999997</v>
      </c>
      <c r="M58" s="48">
        <f>+'OCTUBRE 24'!L58+'NOVIEMBRE 24'!M58+'DICIEMBRE 24'!M58</f>
        <v>1519.73</v>
      </c>
      <c r="N58" s="48">
        <f>+'OCTUBRE 24'!M58+'NOVIEMBRE 24'!N58+'DICIEMBRE 24'!N58</f>
        <v>0</v>
      </c>
      <c r="O58" s="48">
        <f>+'OCTUBRE 24'!N58+'NOVIEMBRE 24'!O58+'DICIEMBRE 24'!O58</f>
        <v>0</v>
      </c>
      <c r="P58" s="53">
        <f t="shared" si="0"/>
        <v>1212108.2000000002</v>
      </c>
    </row>
    <row r="59" spans="1:16" x14ac:dyDescent="0.25">
      <c r="A59" s="5" t="s">
        <v>112</v>
      </c>
      <c r="B59" s="6" t="s">
        <v>113</v>
      </c>
      <c r="C59" s="48">
        <f>+'OCTUBRE 24'!C59+'NOVIEMBRE 24'!C59+'DICIEMBRE 24'!C59</f>
        <v>1057715.53</v>
      </c>
      <c r="D59" s="48">
        <f>+'OCTUBRE 24'!D59+'NOVIEMBRE 24'!D59+'DICIEMBRE 24'!D59</f>
        <v>401319.43</v>
      </c>
      <c r="E59" s="48">
        <f>+'OCTUBRE 24'!E59+'NOVIEMBRE 24'!E59+'DICIEMBRE 24'!E59</f>
        <v>15479.300000000001</v>
      </c>
      <c r="F59" s="48">
        <f>+'OCTUBRE 24'!F59+'NOVIEMBRE 24'!F59+'DICIEMBRE 24'!F59</f>
        <v>76682.94</v>
      </c>
      <c r="G59" s="48">
        <f>+'OCTUBRE 24'!G59+'NOVIEMBRE 24'!G59+'DICIEMBRE 24'!G59</f>
        <v>23120.59</v>
      </c>
      <c r="H59" s="48">
        <f>'OCTUBRE 24'!H59+'NOVIEMBRE 24'!H59+'DICIEMBRE 24'!H59</f>
        <v>12501.849999999999</v>
      </c>
      <c r="I59" s="48">
        <f>+'OCTUBRE 24'!I59+'NOVIEMBRE 24'!I59+'DICIEMBRE 24'!I59</f>
        <v>12639.949999999999</v>
      </c>
      <c r="J59" s="48">
        <f>+'NOVIEMBRE 24'!J59+'DICIEMBRE 24'!J59</f>
        <v>19855.55</v>
      </c>
      <c r="K59" s="48">
        <f>'OCTUBRE 24'!J59+'NOVIEMBRE 24'!K59+'DICIEMBRE 24'!K59</f>
        <v>10506.65</v>
      </c>
      <c r="L59" s="48">
        <f>+'OCTUBRE 24'!K59+'NOVIEMBRE 24'!L59+'DICIEMBRE 24'!L59</f>
        <v>2276.5500000000002</v>
      </c>
      <c r="M59" s="48">
        <f>+'OCTUBRE 24'!L59+'NOVIEMBRE 24'!M59+'DICIEMBRE 24'!M59</f>
        <v>2357.58</v>
      </c>
      <c r="N59" s="48">
        <f>+'OCTUBRE 24'!M59+'NOVIEMBRE 24'!N59+'DICIEMBRE 24'!N59</f>
        <v>99914</v>
      </c>
      <c r="O59" s="48">
        <f>+'OCTUBRE 24'!N59+'NOVIEMBRE 24'!O59+'DICIEMBRE 24'!O59</f>
        <v>0</v>
      </c>
      <c r="P59" s="53">
        <f t="shared" si="0"/>
        <v>1734369.9200000002</v>
      </c>
    </row>
    <row r="60" spans="1:16" x14ac:dyDescent="0.25">
      <c r="A60" s="5" t="s">
        <v>114</v>
      </c>
      <c r="B60" s="6" t="s">
        <v>115</v>
      </c>
      <c r="C60" s="48">
        <f>+'OCTUBRE 24'!C60+'NOVIEMBRE 24'!C60+'DICIEMBRE 24'!C60</f>
        <v>1323948.42</v>
      </c>
      <c r="D60" s="48">
        <f>+'OCTUBRE 24'!D60+'NOVIEMBRE 24'!D60+'DICIEMBRE 24'!D60</f>
        <v>422238.01</v>
      </c>
      <c r="E60" s="48">
        <f>+'OCTUBRE 24'!E60+'NOVIEMBRE 24'!E60+'DICIEMBRE 24'!E60</f>
        <v>14864.09</v>
      </c>
      <c r="F60" s="48">
        <f>+'OCTUBRE 24'!F60+'NOVIEMBRE 24'!F60+'DICIEMBRE 24'!F60</f>
        <v>80266.509999999995</v>
      </c>
      <c r="G60" s="48">
        <f>+'OCTUBRE 24'!G60+'NOVIEMBRE 24'!G60+'DICIEMBRE 24'!G60</f>
        <v>27542.26</v>
      </c>
      <c r="H60" s="48">
        <f>'OCTUBRE 24'!H60+'NOVIEMBRE 24'!H60+'DICIEMBRE 24'!H60</f>
        <v>14892.750000000002</v>
      </c>
      <c r="I60" s="48">
        <f>+'OCTUBRE 24'!I60+'NOVIEMBRE 24'!I60+'DICIEMBRE 24'!I60</f>
        <v>13836.16</v>
      </c>
      <c r="J60" s="48">
        <f>+'NOVIEMBRE 24'!J60+'DICIEMBRE 24'!J60</f>
        <v>22378.629999999997</v>
      </c>
      <c r="K60" s="48">
        <f>'OCTUBRE 24'!J60+'NOVIEMBRE 24'!K60+'DICIEMBRE 24'!K60</f>
        <v>11841.75</v>
      </c>
      <c r="L60" s="48">
        <f>+'OCTUBRE 24'!K60+'NOVIEMBRE 24'!L60+'DICIEMBRE 24'!L60</f>
        <v>2897.52</v>
      </c>
      <c r="M60" s="48">
        <f>+'OCTUBRE 24'!L60+'NOVIEMBRE 24'!M60+'DICIEMBRE 24'!M60</f>
        <v>2408.9100000000003</v>
      </c>
      <c r="N60" s="48">
        <f>+'OCTUBRE 24'!M60+'NOVIEMBRE 24'!N60+'DICIEMBRE 24'!N60</f>
        <v>86005</v>
      </c>
      <c r="O60" s="48">
        <f>+'OCTUBRE 24'!N60+'NOVIEMBRE 24'!O60+'DICIEMBRE 24'!O60</f>
        <v>0</v>
      </c>
      <c r="P60" s="53">
        <f t="shared" si="0"/>
        <v>2023120.0099999998</v>
      </c>
    </row>
    <row r="61" spans="1:16" x14ac:dyDescent="0.25">
      <c r="A61" s="5" t="s">
        <v>116</v>
      </c>
      <c r="B61" s="6" t="s">
        <v>117</v>
      </c>
      <c r="C61" s="48">
        <f>+'OCTUBRE 24'!C61+'NOVIEMBRE 24'!C61+'DICIEMBRE 24'!C61</f>
        <v>1015614.97</v>
      </c>
      <c r="D61" s="48">
        <f>+'OCTUBRE 24'!D61+'NOVIEMBRE 24'!D61+'DICIEMBRE 24'!D61</f>
        <v>587076.1</v>
      </c>
      <c r="E61" s="48">
        <f>+'OCTUBRE 24'!E61+'NOVIEMBRE 24'!E61+'DICIEMBRE 24'!E61</f>
        <v>17762.129999999997</v>
      </c>
      <c r="F61" s="48">
        <f>+'OCTUBRE 24'!F61+'NOVIEMBRE 24'!F61+'DICIEMBRE 24'!F61</f>
        <v>62534.130000000005</v>
      </c>
      <c r="G61" s="48">
        <f>+'OCTUBRE 24'!G61+'NOVIEMBRE 24'!G61+'DICIEMBRE 24'!G61</f>
        <v>5892.14</v>
      </c>
      <c r="H61" s="48">
        <f>'OCTUBRE 24'!H61+'NOVIEMBRE 24'!H61+'DICIEMBRE 24'!H61</f>
        <v>3186.0200000000004</v>
      </c>
      <c r="I61" s="48">
        <f>+'OCTUBRE 24'!I61+'NOVIEMBRE 24'!I61+'DICIEMBRE 24'!I61</f>
        <v>6544.8700000000008</v>
      </c>
      <c r="J61" s="48">
        <f>+'NOVIEMBRE 24'!J61+'DICIEMBRE 24'!J61</f>
        <v>5147.84</v>
      </c>
      <c r="K61" s="48">
        <f>'OCTUBRE 24'!J61+'NOVIEMBRE 24'!K61+'DICIEMBRE 24'!K61</f>
        <v>2724</v>
      </c>
      <c r="L61" s="48">
        <f>+'OCTUBRE 24'!K61+'NOVIEMBRE 24'!L61+'DICIEMBRE 24'!L61</f>
        <v>3571.56</v>
      </c>
      <c r="M61" s="48">
        <f>+'OCTUBRE 24'!L61+'NOVIEMBRE 24'!M61+'DICIEMBRE 24'!M61</f>
        <v>586.73</v>
      </c>
      <c r="N61" s="48">
        <f>+'OCTUBRE 24'!M61+'NOVIEMBRE 24'!N61+'DICIEMBRE 24'!N61</f>
        <v>70161</v>
      </c>
      <c r="O61" s="48">
        <f>+'OCTUBRE 24'!N61+'NOVIEMBRE 24'!O61+'DICIEMBRE 24'!O61</f>
        <v>0</v>
      </c>
      <c r="P61" s="53">
        <f t="shared" si="0"/>
        <v>1780801.4899999998</v>
      </c>
    </row>
    <row r="62" spans="1:16" x14ac:dyDescent="0.25">
      <c r="A62" s="5" t="s">
        <v>118</v>
      </c>
      <c r="B62" s="6" t="s">
        <v>119</v>
      </c>
      <c r="C62" s="48">
        <f>+'OCTUBRE 24'!C62+'NOVIEMBRE 24'!C62+'DICIEMBRE 24'!C62</f>
        <v>268249.60000000003</v>
      </c>
      <c r="D62" s="48">
        <f>+'OCTUBRE 24'!D62+'NOVIEMBRE 24'!D62+'DICIEMBRE 24'!D62</f>
        <v>135400.66</v>
      </c>
      <c r="E62" s="48">
        <f>+'OCTUBRE 24'!E62+'NOVIEMBRE 24'!E62+'DICIEMBRE 24'!E62</f>
        <v>4154.37</v>
      </c>
      <c r="F62" s="48">
        <f>+'OCTUBRE 24'!F62+'NOVIEMBRE 24'!F62+'DICIEMBRE 24'!F62</f>
        <v>17389.53</v>
      </c>
      <c r="G62" s="48">
        <f>+'OCTUBRE 24'!G62+'NOVIEMBRE 24'!G62+'DICIEMBRE 24'!G62</f>
        <v>1848.92</v>
      </c>
      <c r="H62" s="48">
        <f>'OCTUBRE 24'!H62+'NOVIEMBRE 24'!H62+'DICIEMBRE 24'!H62</f>
        <v>999.74999999999989</v>
      </c>
      <c r="I62" s="48">
        <f>+'OCTUBRE 24'!I62+'NOVIEMBRE 24'!I62+'DICIEMBRE 24'!I62</f>
        <v>2373.2800000000002</v>
      </c>
      <c r="J62" s="48">
        <f>+'NOVIEMBRE 24'!J62+'DICIEMBRE 24'!J62</f>
        <v>2391.16</v>
      </c>
      <c r="K62" s="48">
        <f>'OCTUBRE 24'!J62+'NOVIEMBRE 24'!K62+'DICIEMBRE 24'!K62</f>
        <v>1265.3000000000002</v>
      </c>
      <c r="L62" s="48">
        <f>+'OCTUBRE 24'!K62+'NOVIEMBRE 24'!L62+'DICIEMBRE 24'!L62</f>
        <v>778.37999999999988</v>
      </c>
      <c r="M62" s="48">
        <f>+'OCTUBRE 24'!L62+'NOVIEMBRE 24'!M62+'DICIEMBRE 24'!M62</f>
        <v>351.15999999999997</v>
      </c>
      <c r="N62" s="48">
        <f>+'OCTUBRE 24'!M62+'NOVIEMBRE 24'!N62+'DICIEMBRE 24'!N62</f>
        <v>17817</v>
      </c>
      <c r="O62" s="48">
        <f>+'OCTUBRE 24'!N62+'NOVIEMBRE 24'!O62+'DICIEMBRE 24'!O62</f>
        <v>0</v>
      </c>
      <c r="P62" s="53">
        <f t="shared" si="0"/>
        <v>453019.11</v>
      </c>
    </row>
    <row r="63" spans="1:16" x14ac:dyDescent="0.25">
      <c r="A63" s="5" t="s">
        <v>120</v>
      </c>
      <c r="B63" s="6" t="s">
        <v>121</v>
      </c>
      <c r="C63" s="48">
        <f>+'OCTUBRE 24'!C63+'NOVIEMBRE 24'!C63+'DICIEMBRE 24'!C63</f>
        <v>866806.89000000013</v>
      </c>
      <c r="D63" s="48">
        <f>+'OCTUBRE 24'!D63+'NOVIEMBRE 24'!D63+'DICIEMBRE 24'!D63</f>
        <v>468950.31999999995</v>
      </c>
      <c r="E63" s="48">
        <f>+'OCTUBRE 24'!E63+'NOVIEMBRE 24'!E63+'DICIEMBRE 24'!E63</f>
        <v>12252.29</v>
      </c>
      <c r="F63" s="48">
        <f>+'OCTUBRE 24'!F63+'NOVIEMBRE 24'!F63+'DICIEMBRE 24'!F63</f>
        <v>60727.99</v>
      </c>
      <c r="G63" s="48">
        <f>+'OCTUBRE 24'!G63+'NOVIEMBRE 24'!G63+'DICIEMBRE 24'!G63</f>
        <v>17135.690000000002</v>
      </c>
      <c r="H63" s="48">
        <f>'OCTUBRE 24'!H63+'NOVIEMBRE 24'!H63+'DICIEMBRE 24'!H63</f>
        <v>9265.67</v>
      </c>
      <c r="I63" s="48">
        <f>+'OCTUBRE 24'!I63+'NOVIEMBRE 24'!I63+'DICIEMBRE 24'!I63</f>
        <v>9901.7000000000007</v>
      </c>
      <c r="J63" s="48">
        <f>+'NOVIEMBRE 24'!J63+'DICIEMBRE 24'!J63</f>
        <v>15379.32</v>
      </c>
      <c r="K63" s="48">
        <f>'OCTUBRE 24'!J63+'NOVIEMBRE 24'!K63+'DICIEMBRE 24'!K63</f>
        <v>8138.03</v>
      </c>
      <c r="L63" s="48">
        <f>+'OCTUBRE 24'!K63+'NOVIEMBRE 24'!L63+'DICIEMBRE 24'!L63</f>
        <v>1844.3999999999999</v>
      </c>
      <c r="M63" s="48">
        <f>+'OCTUBRE 24'!L63+'NOVIEMBRE 24'!M63+'DICIEMBRE 24'!M63</f>
        <v>1806.68</v>
      </c>
      <c r="N63" s="48">
        <f>+'OCTUBRE 24'!M63+'NOVIEMBRE 24'!N63+'DICIEMBRE 24'!N63</f>
        <v>0</v>
      </c>
      <c r="O63" s="48">
        <f>+'OCTUBRE 24'!N63+'NOVIEMBRE 24'!O63+'DICIEMBRE 24'!O63</f>
        <v>0</v>
      </c>
      <c r="P63" s="53">
        <f t="shared" si="0"/>
        <v>1472208.9799999997</v>
      </c>
    </row>
    <row r="64" spans="1:16" x14ac:dyDescent="0.25">
      <c r="A64" s="5" t="s">
        <v>122</v>
      </c>
      <c r="B64" s="6" t="s">
        <v>123</v>
      </c>
      <c r="C64" s="48">
        <f>+'OCTUBRE 24'!C64+'NOVIEMBRE 24'!C64+'DICIEMBRE 24'!C64</f>
        <v>356513.62</v>
      </c>
      <c r="D64" s="48">
        <f>+'OCTUBRE 24'!D64+'NOVIEMBRE 24'!D64+'DICIEMBRE 24'!D64</f>
        <v>117966.59999999999</v>
      </c>
      <c r="E64" s="48">
        <f>+'OCTUBRE 24'!E64+'NOVIEMBRE 24'!E64+'DICIEMBRE 24'!E64</f>
        <v>5654.47</v>
      </c>
      <c r="F64" s="48">
        <f>+'OCTUBRE 24'!F64+'NOVIEMBRE 24'!F64+'DICIEMBRE 24'!F64</f>
        <v>23027.949999999997</v>
      </c>
      <c r="G64" s="48">
        <f>+'OCTUBRE 24'!G64+'NOVIEMBRE 24'!G64+'DICIEMBRE 24'!G64</f>
        <v>6721.17</v>
      </c>
      <c r="H64" s="48">
        <f>'OCTUBRE 24'!H64+'NOVIEMBRE 24'!H64+'DICIEMBRE 24'!H64</f>
        <v>3634.3</v>
      </c>
      <c r="I64" s="48">
        <f>+'OCTUBRE 24'!I64+'NOVIEMBRE 24'!I64+'DICIEMBRE 24'!I64</f>
        <v>3033.79</v>
      </c>
      <c r="J64" s="48">
        <f>+'NOVIEMBRE 24'!J64+'DICIEMBRE 24'!J64</f>
        <v>4689.1499999999996</v>
      </c>
      <c r="K64" s="48">
        <f>'OCTUBRE 24'!J64+'NOVIEMBRE 24'!K64+'DICIEMBRE 24'!K64</f>
        <v>2481.2799999999997</v>
      </c>
      <c r="L64" s="48">
        <f>+'OCTUBRE 24'!K64+'NOVIEMBRE 24'!L64+'DICIEMBRE 24'!L64</f>
        <v>1055.01</v>
      </c>
      <c r="M64" s="48">
        <f>+'OCTUBRE 24'!L64+'NOVIEMBRE 24'!M64+'DICIEMBRE 24'!M64</f>
        <v>429.64</v>
      </c>
      <c r="N64" s="48">
        <f>+'OCTUBRE 24'!M64+'NOVIEMBRE 24'!N64+'DICIEMBRE 24'!N64</f>
        <v>0</v>
      </c>
      <c r="O64" s="48">
        <f>+'OCTUBRE 24'!N64+'NOVIEMBRE 24'!O64+'DICIEMBRE 24'!O64</f>
        <v>0</v>
      </c>
      <c r="P64" s="53">
        <f t="shared" si="0"/>
        <v>525206.98</v>
      </c>
    </row>
    <row r="65" spans="1:16" x14ac:dyDescent="0.25">
      <c r="A65" s="5" t="s">
        <v>124</v>
      </c>
      <c r="B65" s="6" t="s">
        <v>125</v>
      </c>
      <c r="C65" s="48">
        <f>+'OCTUBRE 24'!C65+'NOVIEMBRE 24'!C65+'DICIEMBRE 24'!C65</f>
        <v>9999742.2699999996</v>
      </c>
      <c r="D65" s="48">
        <f>+'OCTUBRE 24'!D65+'NOVIEMBRE 24'!D65+'DICIEMBRE 24'!D65</f>
        <v>3792517.8600000003</v>
      </c>
      <c r="E65" s="48">
        <f>+'OCTUBRE 24'!E65+'NOVIEMBRE 24'!E65+'DICIEMBRE 24'!E65</f>
        <v>125293.12999999999</v>
      </c>
      <c r="F65" s="48">
        <f>+'OCTUBRE 24'!F65+'NOVIEMBRE 24'!F65+'DICIEMBRE 24'!F65</f>
        <v>680124.87000000011</v>
      </c>
      <c r="G65" s="48">
        <f>+'OCTUBRE 24'!G65+'NOVIEMBRE 24'!G65+'DICIEMBRE 24'!G65</f>
        <v>174102.52000000002</v>
      </c>
      <c r="H65" s="48">
        <f>'OCTUBRE 24'!H65+'NOVIEMBRE 24'!H65+'DICIEMBRE 24'!H65</f>
        <v>94141.319999999992</v>
      </c>
      <c r="I65" s="48">
        <f>+'OCTUBRE 24'!I65+'NOVIEMBRE 24'!I65+'DICIEMBRE 24'!I65</f>
        <v>117121.66</v>
      </c>
      <c r="J65" s="48">
        <f>+'NOVIEMBRE 24'!J65+'DICIEMBRE 24'!J65</f>
        <v>173418.76</v>
      </c>
      <c r="K65" s="48">
        <f>'OCTUBRE 24'!J65+'NOVIEMBRE 24'!K65+'DICIEMBRE 24'!K65</f>
        <v>91765.300000000017</v>
      </c>
      <c r="L65" s="48">
        <f>+'OCTUBRE 24'!K65+'NOVIEMBRE 24'!L65+'DICIEMBRE 24'!L65</f>
        <v>17805.54</v>
      </c>
      <c r="M65" s="48">
        <f>+'OCTUBRE 24'!L65+'NOVIEMBRE 24'!M65+'DICIEMBRE 24'!M65</f>
        <v>21948.36</v>
      </c>
      <c r="N65" s="48">
        <f>+'OCTUBRE 24'!M65+'NOVIEMBRE 24'!N65+'DICIEMBRE 24'!N65</f>
        <v>695353</v>
      </c>
      <c r="O65" s="48">
        <f>+'OCTUBRE 24'!N65+'NOVIEMBRE 24'!O65+'DICIEMBRE 24'!O65</f>
        <v>190581.66</v>
      </c>
      <c r="P65" s="53">
        <f t="shared" si="0"/>
        <v>16173916.249999998</v>
      </c>
    </row>
    <row r="66" spans="1:16" x14ac:dyDescent="0.25">
      <c r="A66" s="5" t="s">
        <v>126</v>
      </c>
      <c r="B66" s="6" t="s">
        <v>127</v>
      </c>
      <c r="C66" s="48">
        <f>+'OCTUBRE 24'!C66+'NOVIEMBRE 24'!C66+'DICIEMBRE 24'!C66</f>
        <v>2162913.77</v>
      </c>
      <c r="D66" s="48">
        <f>+'OCTUBRE 24'!D66+'NOVIEMBRE 24'!D66+'DICIEMBRE 24'!D66</f>
        <v>295300.19999999995</v>
      </c>
      <c r="E66" s="48">
        <f>+'OCTUBRE 24'!E66+'NOVIEMBRE 24'!E66+'DICIEMBRE 24'!E66</f>
        <v>31428.98</v>
      </c>
      <c r="F66" s="48">
        <f>+'OCTUBRE 24'!F66+'NOVIEMBRE 24'!F66+'DICIEMBRE 24'!F66</f>
        <v>146590.70000000001</v>
      </c>
      <c r="G66" s="48">
        <f>+'OCTUBRE 24'!G66+'NOVIEMBRE 24'!G66+'DICIEMBRE 24'!G66</f>
        <v>61196.17</v>
      </c>
      <c r="H66" s="48">
        <f>'OCTUBRE 24'!H66+'NOVIEMBRE 24'!H66+'DICIEMBRE 24'!H66</f>
        <v>33090.199999999997</v>
      </c>
      <c r="I66" s="48">
        <f>+'OCTUBRE 24'!I66+'NOVIEMBRE 24'!I66+'DICIEMBRE 24'!I66</f>
        <v>22550.53</v>
      </c>
      <c r="J66" s="48">
        <f>+'NOVIEMBRE 24'!J66+'DICIEMBRE 24'!J66</f>
        <v>41644.76</v>
      </c>
      <c r="K66" s="48">
        <f>'OCTUBRE 24'!J66+'NOVIEMBRE 24'!K66+'DICIEMBRE 24'!K66</f>
        <v>22036.5</v>
      </c>
      <c r="L66" s="48">
        <f>+'OCTUBRE 24'!K66+'NOVIEMBRE 24'!L66+'DICIEMBRE 24'!L66</f>
        <v>5264.76</v>
      </c>
      <c r="M66" s="48">
        <f>+'OCTUBRE 24'!L66+'NOVIEMBRE 24'!M66+'DICIEMBRE 24'!M66</f>
        <v>3863.21</v>
      </c>
      <c r="N66" s="48">
        <f>+'OCTUBRE 24'!M66+'NOVIEMBRE 24'!N66+'DICIEMBRE 24'!N66</f>
        <v>355243</v>
      </c>
      <c r="O66" s="48">
        <f>+'OCTUBRE 24'!N66+'NOVIEMBRE 24'!O66+'DICIEMBRE 24'!O66</f>
        <v>0</v>
      </c>
      <c r="P66" s="53">
        <f t="shared" si="0"/>
        <v>3181122.7799999993</v>
      </c>
    </row>
    <row r="67" spans="1:16" x14ac:dyDescent="0.25">
      <c r="A67" s="5" t="s">
        <v>128</v>
      </c>
      <c r="B67" s="6" t="s">
        <v>129</v>
      </c>
      <c r="C67" s="48">
        <f>+'OCTUBRE 24'!C67+'NOVIEMBRE 24'!C67+'DICIEMBRE 24'!C67</f>
        <v>10452884.129999999</v>
      </c>
      <c r="D67" s="48">
        <f>+'OCTUBRE 24'!D67+'NOVIEMBRE 24'!D67+'DICIEMBRE 24'!D67</f>
        <v>4567480.26</v>
      </c>
      <c r="E67" s="48">
        <f>+'OCTUBRE 24'!E67+'NOVIEMBRE 24'!E67+'DICIEMBRE 24'!E67</f>
        <v>140667.99</v>
      </c>
      <c r="F67" s="48">
        <f>+'OCTUBRE 24'!F67+'NOVIEMBRE 24'!F67+'DICIEMBRE 24'!F67</f>
        <v>759463.74</v>
      </c>
      <c r="G67" s="48">
        <f>+'OCTUBRE 24'!G67+'NOVIEMBRE 24'!G67+'DICIEMBRE 24'!G67</f>
        <v>230590.57</v>
      </c>
      <c r="H67" s="48">
        <f>'OCTUBRE 24'!H67+'NOVIEMBRE 24'!H67+'DICIEMBRE 24'!H67</f>
        <v>124685.73000000001</v>
      </c>
      <c r="I67" s="48">
        <f>+'OCTUBRE 24'!I67+'NOVIEMBRE 24'!I67+'DICIEMBRE 24'!I67</f>
        <v>133365.56</v>
      </c>
      <c r="J67" s="48">
        <f>+'NOVIEMBRE 24'!J67+'DICIEMBRE 24'!J67</f>
        <v>215619.16</v>
      </c>
      <c r="K67" s="48">
        <f>'OCTUBRE 24'!J67+'NOVIEMBRE 24'!K67+'DICIEMBRE 24'!K67</f>
        <v>114095.82</v>
      </c>
      <c r="L67" s="48">
        <f>+'OCTUBRE 24'!K67+'NOVIEMBRE 24'!L67+'DICIEMBRE 24'!L67</f>
        <v>17777.22</v>
      </c>
      <c r="M67" s="48">
        <f>+'OCTUBRE 24'!L67+'NOVIEMBRE 24'!M67+'DICIEMBRE 24'!M67</f>
        <v>26140.34</v>
      </c>
      <c r="N67" s="48">
        <f>+'OCTUBRE 24'!M67+'NOVIEMBRE 24'!N67+'DICIEMBRE 24'!N67</f>
        <v>0</v>
      </c>
      <c r="O67" s="48">
        <f>+'OCTUBRE 24'!N67+'NOVIEMBRE 24'!O67+'DICIEMBRE 24'!O67</f>
        <v>0</v>
      </c>
      <c r="P67" s="53">
        <f t="shared" si="0"/>
        <v>16782770.520000003</v>
      </c>
    </row>
    <row r="68" spans="1:16" x14ac:dyDescent="0.25">
      <c r="A68" s="5" t="s">
        <v>130</v>
      </c>
      <c r="B68" s="6" t="s">
        <v>131</v>
      </c>
      <c r="C68" s="48">
        <f>+'OCTUBRE 24'!C68+'NOVIEMBRE 24'!C68+'DICIEMBRE 24'!C68</f>
        <v>598475.47</v>
      </c>
      <c r="D68" s="48">
        <f>+'OCTUBRE 24'!D68+'NOVIEMBRE 24'!D68+'DICIEMBRE 24'!D68</f>
        <v>202549.74</v>
      </c>
      <c r="E68" s="48">
        <f>+'OCTUBRE 24'!E68+'NOVIEMBRE 24'!E68+'DICIEMBRE 24'!E68</f>
        <v>8622.27</v>
      </c>
      <c r="F68" s="48">
        <f>+'OCTUBRE 24'!F68+'NOVIEMBRE 24'!F68+'DICIEMBRE 24'!F68</f>
        <v>37303.629999999997</v>
      </c>
      <c r="G68" s="48">
        <f>+'OCTUBRE 24'!G68+'NOVIEMBRE 24'!G68+'DICIEMBRE 24'!G68</f>
        <v>11593.1</v>
      </c>
      <c r="H68" s="48">
        <f>'OCTUBRE 24'!H68+'NOVIEMBRE 24'!H68+'DICIEMBRE 24'!H68</f>
        <v>6268.65</v>
      </c>
      <c r="I68" s="48">
        <f>+'OCTUBRE 24'!I68+'NOVIEMBRE 24'!I68+'DICIEMBRE 24'!I68</f>
        <v>5159.5499999999993</v>
      </c>
      <c r="J68" s="48">
        <f>+'NOVIEMBRE 24'!J68+'DICIEMBRE 24'!J68</f>
        <v>8146.6900000000005</v>
      </c>
      <c r="K68" s="48">
        <f>'OCTUBRE 24'!J68+'NOVIEMBRE 24'!K68+'DICIEMBRE 24'!K68</f>
        <v>4310.8499999999995</v>
      </c>
      <c r="L68" s="48">
        <f>+'OCTUBRE 24'!K68+'NOVIEMBRE 24'!L68+'DICIEMBRE 24'!L68</f>
        <v>1573.29</v>
      </c>
      <c r="M68" s="48">
        <f>+'OCTUBRE 24'!L68+'NOVIEMBRE 24'!M68+'DICIEMBRE 24'!M68</f>
        <v>756.41000000000008</v>
      </c>
      <c r="N68" s="48">
        <f>+'OCTUBRE 24'!M68+'NOVIEMBRE 24'!N68+'DICIEMBRE 24'!N68</f>
        <v>0</v>
      </c>
      <c r="O68" s="48">
        <f>+'OCTUBRE 24'!N68+'NOVIEMBRE 24'!O68+'DICIEMBRE 24'!O68</f>
        <v>0</v>
      </c>
      <c r="P68" s="53">
        <f t="shared" si="0"/>
        <v>884759.65</v>
      </c>
    </row>
    <row r="69" spans="1:16" x14ac:dyDescent="0.25">
      <c r="A69" s="5" t="s">
        <v>132</v>
      </c>
      <c r="B69" s="6" t="s">
        <v>133</v>
      </c>
      <c r="C69" s="48">
        <f>+'OCTUBRE 24'!C69+'NOVIEMBRE 24'!C69+'DICIEMBRE 24'!C69</f>
        <v>768062.64999999991</v>
      </c>
      <c r="D69" s="48">
        <f>+'OCTUBRE 24'!D69+'NOVIEMBRE 24'!D69+'DICIEMBRE 24'!D69</f>
        <v>292591.77</v>
      </c>
      <c r="E69" s="48">
        <f>+'OCTUBRE 24'!E69+'NOVIEMBRE 24'!E69+'DICIEMBRE 24'!E69</f>
        <v>11076.16</v>
      </c>
      <c r="F69" s="48">
        <f>+'OCTUBRE 24'!F69+'NOVIEMBRE 24'!F69+'DICIEMBRE 24'!F69</f>
        <v>46844.399999999994</v>
      </c>
      <c r="G69" s="48">
        <f>+'OCTUBRE 24'!G69+'NOVIEMBRE 24'!G69+'DICIEMBRE 24'!G69</f>
        <v>13704.21</v>
      </c>
      <c r="H69" s="48">
        <f>'OCTUBRE 24'!H69+'NOVIEMBRE 24'!H69+'DICIEMBRE 24'!H69</f>
        <v>7410.2</v>
      </c>
      <c r="I69" s="48">
        <f>+'OCTUBRE 24'!I69+'NOVIEMBRE 24'!I69+'DICIEMBRE 24'!I69</f>
        <v>6236.34</v>
      </c>
      <c r="J69" s="48">
        <f>+'NOVIEMBRE 24'!J69+'DICIEMBRE 24'!J69</f>
        <v>9381.5300000000007</v>
      </c>
      <c r="K69" s="48">
        <f>'OCTUBRE 24'!J69+'NOVIEMBRE 24'!K69+'DICIEMBRE 24'!K69</f>
        <v>4964.2800000000007</v>
      </c>
      <c r="L69" s="48">
        <f>+'OCTUBRE 24'!K69+'NOVIEMBRE 24'!L69+'DICIEMBRE 24'!L69</f>
        <v>2008.1999999999998</v>
      </c>
      <c r="M69" s="48">
        <f>+'OCTUBRE 24'!L69+'NOVIEMBRE 24'!M69+'DICIEMBRE 24'!M69</f>
        <v>859.57999999999993</v>
      </c>
      <c r="N69" s="48">
        <f>+'OCTUBRE 24'!M69+'NOVIEMBRE 24'!N69+'DICIEMBRE 24'!N69</f>
        <v>0</v>
      </c>
      <c r="O69" s="48">
        <f>+'OCTUBRE 24'!N69+'NOVIEMBRE 24'!O69+'DICIEMBRE 24'!O69</f>
        <v>0</v>
      </c>
      <c r="P69" s="53">
        <f t="shared" si="0"/>
        <v>1163139.3199999998</v>
      </c>
    </row>
    <row r="70" spans="1:16" x14ac:dyDescent="0.25">
      <c r="A70" s="5" t="s">
        <v>134</v>
      </c>
      <c r="B70" s="6" t="s">
        <v>135</v>
      </c>
      <c r="C70" s="48">
        <f>+'OCTUBRE 24'!C70+'NOVIEMBRE 24'!C70+'DICIEMBRE 24'!C70</f>
        <v>266963.94999999995</v>
      </c>
      <c r="D70" s="48">
        <f>+'OCTUBRE 24'!D70+'NOVIEMBRE 24'!D70+'DICIEMBRE 24'!D70</f>
        <v>144997.5</v>
      </c>
      <c r="E70" s="48">
        <f>+'OCTUBRE 24'!E70+'NOVIEMBRE 24'!E70+'DICIEMBRE 24'!E70</f>
        <v>4284.55</v>
      </c>
      <c r="F70" s="48">
        <f>+'OCTUBRE 24'!F70+'NOVIEMBRE 24'!F70+'DICIEMBRE 24'!F70</f>
        <v>17034.66</v>
      </c>
      <c r="G70" s="48">
        <f>+'OCTUBRE 24'!G70+'NOVIEMBRE 24'!G70+'DICIEMBRE 24'!G70</f>
        <v>2258.1999999999998</v>
      </c>
      <c r="H70" s="48">
        <f>'OCTUBRE 24'!H70+'NOVIEMBRE 24'!H70+'DICIEMBRE 24'!H70</f>
        <v>1221.05</v>
      </c>
      <c r="I70" s="48">
        <f>+'OCTUBRE 24'!I70+'NOVIEMBRE 24'!I70+'DICIEMBRE 24'!I70</f>
        <v>2171.6999999999998</v>
      </c>
      <c r="J70" s="48">
        <f>+'NOVIEMBRE 24'!J70+'DICIEMBRE 24'!J70</f>
        <v>2288.5100000000002</v>
      </c>
      <c r="K70" s="48">
        <f>'OCTUBRE 24'!J70+'NOVIEMBRE 24'!K70+'DICIEMBRE 24'!K70</f>
        <v>1210.98</v>
      </c>
      <c r="L70" s="48">
        <f>+'OCTUBRE 24'!K70+'NOVIEMBRE 24'!L70+'DICIEMBRE 24'!L70</f>
        <v>822.39</v>
      </c>
      <c r="M70" s="48">
        <f>+'OCTUBRE 24'!L70+'NOVIEMBRE 24'!M70+'DICIEMBRE 24'!M70</f>
        <v>291.96999999999997</v>
      </c>
      <c r="N70" s="48">
        <f>+'OCTUBRE 24'!M70+'NOVIEMBRE 24'!N70+'DICIEMBRE 24'!N70</f>
        <v>0</v>
      </c>
      <c r="O70" s="48">
        <f>+'OCTUBRE 24'!N70+'NOVIEMBRE 24'!O70+'DICIEMBRE 24'!O70</f>
        <v>0</v>
      </c>
      <c r="P70" s="53">
        <f t="shared" si="0"/>
        <v>443545.4599999999</v>
      </c>
    </row>
    <row r="71" spans="1:16" x14ac:dyDescent="0.25">
      <c r="A71" s="5" t="s">
        <v>136</v>
      </c>
      <c r="B71" s="6" t="s">
        <v>137</v>
      </c>
      <c r="C71" s="48">
        <f>+'OCTUBRE 24'!C71+'NOVIEMBRE 24'!C71+'DICIEMBRE 24'!C71</f>
        <v>684219.54</v>
      </c>
      <c r="D71" s="48">
        <f>+'OCTUBRE 24'!D71+'NOVIEMBRE 24'!D71+'DICIEMBRE 24'!D71</f>
        <v>163260.14000000001</v>
      </c>
      <c r="E71" s="48">
        <f>+'OCTUBRE 24'!E71+'NOVIEMBRE 24'!E71+'DICIEMBRE 24'!E71</f>
        <v>9693.41</v>
      </c>
      <c r="F71" s="48">
        <f>+'OCTUBRE 24'!F71+'NOVIEMBRE 24'!F71+'DICIEMBRE 24'!F71</f>
        <v>51091.770000000004</v>
      </c>
      <c r="G71" s="48">
        <f>+'OCTUBRE 24'!G71+'NOVIEMBRE 24'!G71+'DICIEMBRE 24'!G71</f>
        <v>19341.93</v>
      </c>
      <c r="H71" s="48">
        <f>'OCTUBRE 24'!H71+'NOVIEMBRE 24'!H71+'DICIEMBRE 24'!H71</f>
        <v>10458.630000000001</v>
      </c>
      <c r="I71" s="48">
        <f>+'OCTUBRE 24'!I71+'NOVIEMBRE 24'!I71+'DICIEMBRE 24'!I71</f>
        <v>8934.17</v>
      </c>
      <c r="J71" s="48">
        <f>+'NOVIEMBRE 24'!J71+'DICIEMBRE 24'!J71</f>
        <v>16136.779999999999</v>
      </c>
      <c r="K71" s="48">
        <f>'OCTUBRE 24'!J71+'NOVIEMBRE 24'!K71+'DICIEMBRE 24'!K71</f>
        <v>8538.8499999999985</v>
      </c>
      <c r="L71" s="48">
        <f>+'OCTUBRE 24'!K71+'NOVIEMBRE 24'!L71+'DICIEMBRE 24'!L71</f>
        <v>1435.8899999999999</v>
      </c>
      <c r="M71" s="48">
        <f>+'OCTUBRE 24'!L71+'NOVIEMBRE 24'!M71+'DICIEMBRE 24'!M71</f>
        <v>1749.1399999999999</v>
      </c>
      <c r="N71" s="48">
        <f>+'OCTUBRE 24'!M71+'NOVIEMBRE 24'!N71+'DICIEMBRE 24'!N71</f>
        <v>43814</v>
      </c>
      <c r="O71" s="48">
        <f>+'OCTUBRE 24'!N71+'NOVIEMBRE 24'!O71+'DICIEMBRE 24'!O71</f>
        <v>0</v>
      </c>
      <c r="P71" s="53">
        <f t="shared" si="0"/>
        <v>1018674.2500000002</v>
      </c>
    </row>
    <row r="72" spans="1:16" x14ac:dyDescent="0.25">
      <c r="A72" s="5" t="s">
        <v>138</v>
      </c>
      <c r="B72" s="6" t="s">
        <v>139</v>
      </c>
      <c r="C72" s="48">
        <f>+'OCTUBRE 24'!C72+'NOVIEMBRE 24'!C72+'DICIEMBRE 24'!C72</f>
        <v>1357554.69</v>
      </c>
      <c r="D72" s="48">
        <f>+'OCTUBRE 24'!D72+'NOVIEMBRE 24'!D72+'DICIEMBRE 24'!D72</f>
        <v>310871.27999999997</v>
      </c>
      <c r="E72" s="48">
        <f>+'OCTUBRE 24'!E72+'NOVIEMBRE 24'!E72+'DICIEMBRE 24'!E72</f>
        <v>19140.259999999998</v>
      </c>
      <c r="F72" s="48">
        <f>+'OCTUBRE 24'!F72+'NOVIEMBRE 24'!F72+'DICIEMBRE 24'!F72</f>
        <v>91743.53</v>
      </c>
      <c r="G72" s="48">
        <f>+'OCTUBRE 24'!G72+'NOVIEMBRE 24'!G72+'DICIEMBRE 24'!G72</f>
        <v>39079.730000000003</v>
      </c>
      <c r="H72" s="48">
        <f>'OCTUBRE 24'!H72+'NOVIEMBRE 24'!H72+'DICIEMBRE 24'!H72</f>
        <v>21131.32</v>
      </c>
      <c r="I72" s="48">
        <f>+'OCTUBRE 24'!I72+'NOVIEMBRE 24'!I72+'DICIEMBRE 24'!I72</f>
        <v>14465.86</v>
      </c>
      <c r="J72" s="48">
        <f>+'NOVIEMBRE 24'!J72+'DICIEMBRE 24'!J72</f>
        <v>27547.67</v>
      </c>
      <c r="K72" s="48">
        <f>'OCTUBRE 24'!J72+'NOVIEMBRE 24'!K72+'DICIEMBRE 24'!K72</f>
        <v>14576.970000000001</v>
      </c>
      <c r="L72" s="48">
        <f>+'OCTUBRE 24'!K72+'NOVIEMBRE 24'!L72+'DICIEMBRE 24'!L72</f>
        <v>3252.99</v>
      </c>
      <c r="M72" s="48">
        <f>+'OCTUBRE 24'!L72+'NOVIEMBRE 24'!M72+'DICIEMBRE 24'!M72</f>
        <v>2524.3999999999996</v>
      </c>
      <c r="N72" s="48">
        <f>+'OCTUBRE 24'!M72+'NOVIEMBRE 24'!N72+'DICIEMBRE 24'!N72</f>
        <v>50856</v>
      </c>
      <c r="O72" s="48">
        <f>+'OCTUBRE 24'!N72+'NOVIEMBRE 24'!O72+'DICIEMBRE 24'!O72</f>
        <v>0</v>
      </c>
      <c r="P72" s="53">
        <f t="shared" si="0"/>
        <v>1952744.7</v>
      </c>
    </row>
    <row r="73" spans="1:16" x14ac:dyDescent="0.25">
      <c r="A73" s="5" t="s">
        <v>140</v>
      </c>
      <c r="B73" s="6" t="s">
        <v>141</v>
      </c>
      <c r="C73" s="48">
        <f>+'OCTUBRE 24'!C73+'NOVIEMBRE 24'!C73+'DICIEMBRE 24'!C73</f>
        <v>407176</v>
      </c>
      <c r="D73" s="48">
        <f>+'OCTUBRE 24'!D73+'NOVIEMBRE 24'!D73+'DICIEMBRE 24'!D73</f>
        <v>234797.66999999998</v>
      </c>
      <c r="E73" s="48">
        <f>+'OCTUBRE 24'!E73+'NOVIEMBRE 24'!E73+'DICIEMBRE 24'!E73</f>
        <v>6429.23</v>
      </c>
      <c r="F73" s="48">
        <f>+'OCTUBRE 24'!F73+'NOVIEMBRE 24'!F73+'DICIEMBRE 24'!F73</f>
        <v>25356.359999999997</v>
      </c>
      <c r="G73" s="48">
        <f>+'OCTUBRE 24'!G73+'NOVIEMBRE 24'!G73+'DICIEMBRE 24'!G73</f>
        <v>5054.9699999999993</v>
      </c>
      <c r="H73" s="48">
        <f>'OCTUBRE 24'!H73+'NOVIEMBRE 24'!H73+'DICIEMBRE 24'!H73</f>
        <v>2733.3499999999995</v>
      </c>
      <c r="I73" s="48">
        <f>+'OCTUBRE 24'!I73+'NOVIEMBRE 24'!I73+'DICIEMBRE 24'!I73</f>
        <v>3157.7400000000002</v>
      </c>
      <c r="J73" s="48">
        <f>+'NOVIEMBRE 24'!J73+'DICIEMBRE 24'!J73</f>
        <v>3880.1099999999997</v>
      </c>
      <c r="K73" s="48">
        <f>'OCTUBRE 24'!J73+'NOVIEMBRE 24'!K73+'DICIEMBRE 24'!K73</f>
        <v>2053.17</v>
      </c>
      <c r="L73" s="48">
        <f>+'OCTUBRE 24'!K73+'NOVIEMBRE 24'!L73+'DICIEMBRE 24'!L73</f>
        <v>1242</v>
      </c>
      <c r="M73" s="48">
        <f>+'OCTUBRE 24'!L73+'NOVIEMBRE 24'!M73+'DICIEMBRE 24'!M73</f>
        <v>402.06</v>
      </c>
      <c r="N73" s="48">
        <f>+'OCTUBRE 24'!M73+'NOVIEMBRE 24'!N73+'DICIEMBRE 24'!N73</f>
        <v>7630</v>
      </c>
      <c r="O73" s="48">
        <f>+'OCTUBRE 24'!N73+'NOVIEMBRE 24'!O73+'DICIEMBRE 24'!O73</f>
        <v>0</v>
      </c>
      <c r="P73" s="53">
        <f t="shared" ref="P73:P136" si="1">SUM(C73:O73)</f>
        <v>699912.65999999992</v>
      </c>
    </row>
    <row r="74" spans="1:16" x14ac:dyDescent="0.25">
      <c r="A74" s="5" t="s">
        <v>142</v>
      </c>
      <c r="B74" s="6" t="s">
        <v>143</v>
      </c>
      <c r="C74" s="48">
        <f>+'OCTUBRE 24'!C74+'NOVIEMBRE 24'!C74+'DICIEMBRE 24'!C74</f>
        <v>1478004.8599999999</v>
      </c>
      <c r="D74" s="48">
        <f>+'OCTUBRE 24'!D74+'NOVIEMBRE 24'!D74+'DICIEMBRE 24'!D74</f>
        <v>1043584.1499999999</v>
      </c>
      <c r="E74" s="48">
        <f>+'OCTUBRE 24'!E74+'NOVIEMBRE 24'!E74+'DICIEMBRE 24'!E74</f>
        <v>19028.129999999997</v>
      </c>
      <c r="F74" s="48">
        <f>+'OCTUBRE 24'!F74+'NOVIEMBRE 24'!F74+'DICIEMBRE 24'!F74</f>
        <v>91991.22</v>
      </c>
      <c r="G74" s="48">
        <f>+'OCTUBRE 24'!G74+'NOVIEMBRE 24'!G74+'DICIEMBRE 24'!G74</f>
        <v>24472.26</v>
      </c>
      <c r="H74" s="48">
        <f>'OCTUBRE 24'!H74+'NOVIEMBRE 24'!H74+'DICIEMBRE 24'!H74</f>
        <v>13232.720000000001</v>
      </c>
      <c r="I74" s="48">
        <f>+'OCTUBRE 24'!I74+'NOVIEMBRE 24'!I74+'DICIEMBRE 24'!I74</f>
        <v>14541.84</v>
      </c>
      <c r="J74" s="48">
        <f>+'NOVIEMBRE 24'!J74+'DICIEMBRE 24'!J74</f>
        <v>21115.84</v>
      </c>
      <c r="K74" s="48">
        <f>'OCTUBRE 24'!J74+'NOVIEMBRE 24'!K74+'DICIEMBRE 24'!K74</f>
        <v>11173.55</v>
      </c>
      <c r="L74" s="48">
        <f>+'OCTUBRE 24'!K74+'NOVIEMBRE 24'!L74+'DICIEMBRE 24'!L74</f>
        <v>3573</v>
      </c>
      <c r="M74" s="48">
        <f>+'OCTUBRE 24'!L74+'NOVIEMBRE 24'!M74+'DICIEMBRE 24'!M74</f>
        <v>2398.0299999999997</v>
      </c>
      <c r="N74" s="48">
        <f>+'OCTUBRE 24'!M74+'NOVIEMBRE 24'!N74+'DICIEMBRE 24'!N74</f>
        <v>0</v>
      </c>
      <c r="O74" s="48">
        <f>+'OCTUBRE 24'!N74+'NOVIEMBRE 24'!O74+'DICIEMBRE 24'!O74</f>
        <v>0</v>
      </c>
      <c r="P74" s="53">
        <f t="shared" si="1"/>
        <v>2723115.5999999992</v>
      </c>
    </row>
    <row r="75" spans="1:16" x14ac:dyDescent="0.25">
      <c r="A75" s="5" t="s">
        <v>144</v>
      </c>
      <c r="B75" s="6" t="s">
        <v>145</v>
      </c>
      <c r="C75" s="48">
        <f>+'OCTUBRE 24'!C75+'NOVIEMBRE 24'!C75+'DICIEMBRE 24'!C75</f>
        <v>154311597.12</v>
      </c>
      <c r="D75" s="48">
        <f>+'OCTUBRE 24'!D75+'NOVIEMBRE 24'!D75+'DICIEMBRE 24'!D75</f>
        <v>52226435.090000004</v>
      </c>
      <c r="E75" s="48">
        <f>+'OCTUBRE 24'!E75+'NOVIEMBRE 24'!E75+'DICIEMBRE 24'!E75</f>
        <v>2110743.17</v>
      </c>
      <c r="F75" s="48">
        <f>+'OCTUBRE 24'!F75+'NOVIEMBRE 24'!F75+'DICIEMBRE 24'!F75</f>
        <v>11266089.18</v>
      </c>
      <c r="G75" s="48">
        <f>+'OCTUBRE 24'!G75+'NOVIEMBRE 24'!G75+'DICIEMBRE 24'!G75</f>
        <v>1210100.6000000001</v>
      </c>
      <c r="H75" s="48">
        <f>'OCTUBRE 24'!H75+'NOVIEMBRE 24'!H75+'DICIEMBRE 24'!H75</f>
        <v>654329.97</v>
      </c>
      <c r="I75" s="48">
        <f>+'OCTUBRE 24'!I75+'NOVIEMBRE 24'!I75+'DICIEMBRE 24'!I75</f>
        <v>1965368.58</v>
      </c>
      <c r="J75" s="48">
        <f>+'NOVIEMBRE 24'!J75+'DICIEMBRE 24'!J75</f>
        <v>2353425.7199999997</v>
      </c>
      <c r="K75" s="48">
        <f>'OCTUBRE 24'!J75+'NOVIEMBRE 24'!K75+'DICIEMBRE 24'!K75</f>
        <v>1245325.33</v>
      </c>
      <c r="L75" s="48">
        <f>+'OCTUBRE 24'!K75+'NOVIEMBRE 24'!L75+'DICIEMBRE 24'!L75</f>
        <v>257379.15000000002</v>
      </c>
      <c r="M75" s="48">
        <f>+'OCTUBRE 24'!L75+'NOVIEMBRE 24'!M75+'DICIEMBRE 24'!M75</f>
        <v>395794.32999999996</v>
      </c>
      <c r="N75" s="48">
        <f>+'OCTUBRE 24'!M75+'NOVIEMBRE 24'!N75+'DICIEMBRE 24'!N75</f>
        <v>24012160</v>
      </c>
      <c r="O75" s="48">
        <f>+'OCTUBRE 24'!N75+'NOVIEMBRE 24'!O75+'DICIEMBRE 24'!O75</f>
        <v>0</v>
      </c>
      <c r="P75" s="53">
        <f t="shared" si="1"/>
        <v>252008748.24000004</v>
      </c>
    </row>
    <row r="76" spans="1:16" x14ac:dyDescent="0.25">
      <c r="A76" s="5" t="s">
        <v>146</v>
      </c>
      <c r="B76" s="6" t="s">
        <v>147</v>
      </c>
      <c r="C76" s="48">
        <f>+'OCTUBRE 24'!C76+'NOVIEMBRE 24'!C76+'DICIEMBRE 24'!C76</f>
        <v>5077696.3599999994</v>
      </c>
      <c r="D76" s="48">
        <f>+'OCTUBRE 24'!D76+'NOVIEMBRE 24'!D76+'DICIEMBRE 24'!D76</f>
        <v>2081991.26</v>
      </c>
      <c r="E76" s="48">
        <f>+'OCTUBRE 24'!E76+'NOVIEMBRE 24'!E76+'DICIEMBRE 24'!E76</f>
        <v>70071.850000000006</v>
      </c>
      <c r="F76" s="48">
        <f>+'OCTUBRE 24'!F76+'NOVIEMBRE 24'!F76+'DICIEMBRE 24'!F76</f>
        <v>377511.31</v>
      </c>
      <c r="G76" s="48">
        <f>+'OCTUBRE 24'!G76+'NOVIEMBRE 24'!G76+'DICIEMBRE 24'!G76</f>
        <v>108798.23000000001</v>
      </c>
      <c r="H76" s="48">
        <f>'OCTUBRE 24'!H76+'NOVIEMBRE 24'!H76+'DICIEMBRE 24'!H76</f>
        <v>58829.750000000007</v>
      </c>
      <c r="I76" s="48">
        <f>+'OCTUBRE 24'!I76+'NOVIEMBRE 24'!I76+'DICIEMBRE 24'!I76</f>
        <v>66707.14</v>
      </c>
      <c r="J76" s="48">
        <f>+'NOVIEMBRE 24'!J76+'DICIEMBRE 24'!J76</f>
        <v>105461.54000000001</v>
      </c>
      <c r="K76" s="48">
        <f>'OCTUBRE 24'!J76+'NOVIEMBRE 24'!K76+'DICIEMBRE 24'!K76</f>
        <v>55805.429999999993</v>
      </c>
      <c r="L76" s="48">
        <f>+'OCTUBRE 24'!K76+'NOVIEMBRE 24'!L76+'DICIEMBRE 24'!L76</f>
        <v>9726.630000000001</v>
      </c>
      <c r="M76" s="48">
        <f>+'OCTUBRE 24'!L76+'NOVIEMBRE 24'!M76+'DICIEMBRE 24'!M76</f>
        <v>13137.27</v>
      </c>
      <c r="N76" s="48">
        <f>+'OCTUBRE 24'!M76+'NOVIEMBRE 24'!N76+'DICIEMBRE 24'!N76</f>
        <v>0</v>
      </c>
      <c r="O76" s="48">
        <f>+'OCTUBRE 24'!N76+'NOVIEMBRE 24'!O76+'DICIEMBRE 24'!O76</f>
        <v>0</v>
      </c>
      <c r="P76" s="53">
        <f t="shared" si="1"/>
        <v>8025736.7699999977</v>
      </c>
    </row>
    <row r="77" spans="1:16" x14ac:dyDescent="0.25">
      <c r="A77" s="5" t="s">
        <v>148</v>
      </c>
      <c r="B77" s="6" t="s">
        <v>149</v>
      </c>
      <c r="C77" s="48">
        <f>+'OCTUBRE 24'!C77+'NOVIEMBRE 24'!C77+'DICIEMBRE 24'!C77</f>
        <v>575678.29</v>
      </c>
      <c r="D77" s="48">
        <f>+'OCTUBRE 24'!D77+'NOVIEMBRE 24'!D77+'DICIEMBRE 24'!D77</f>
        <v>157169.40000000002</v>
      </c>
      <c r="E77" s="48">
        <f>+'OCTUBRE 24'!E77+'NOVIEMBRE 24'!E77+'DICIEMBRE 24'!E77</f>
        <v>8850.73</v>
      </c>
      <c r="F77" s="48">
        <f>+'OCTUBRE 24'!F77+'NOVIEMBRE 24'!F77+'DICIEMBRE 24'!F77</f>
        <v>38996.69</v>
      </c>
      <c r="G77" s="48">
        <f>+'OCTUBRE 24'!G77+'NOVIEMBRE 24'!G77+'DICIEMBRE 24'!G77</f>
        <v>14197.39</v>
      </c>
      <c r="H77" s="48">
        <f>'OCTUBRE 24'!H77+'NOVIEMBRE 24'!H77+'DICIEMBRE 24'!H77</f>
        <v>7676.8499999999995</v>
      </c>
      <c r="I77" s="48">
        <f>+'OCTUBRE 24'!I77+'NOVIEMBRE 24'!I77+'DICIEMBRE 24'!I77</f>
        <v>5685.57</v>
      </c>
      <c r="J77" s="48">
        <f>+'NOVIEMBRE 24'!J77+'DICIEMBRE 24'!J77</f>
        <v>9996.2900000000009</v>
      </c>
      <c r="K77" s="48">
        <f>'OCTUBRE 24'!J77+'NOVIEMBRE 24'!K77+'DICIEMBRE 24'!K77</f>
        <v>5289.58</v>
      </c>
      <c r="L77" s="48">
        <f>+'OCTUBRE 24'!K77+'NOVIEMBRE 24'!L77+'DICIEMBRE 24'!L77</f>
        <v>1512.1200000000001</v>
      </c>
      <c r="M77" s="48">
        <f>+'OCTUBRE 24'!L77+'NOVIEMBRE 24'!M77+'DICIEMBRE 24'!M77</f>
        <v>928.01</v>
      </c>
      <c r="N77" s="48">
        <f>+'OCTUBRE 24'!M77+'NOVIEMBRE 24'!N77+'DICIEMBRE 24'!N77</f>
        <v>16088</v>
      </c>
      <c r="O77" s="48">
        <f>+'OCTUBRE 24'!N77+'NOVIEMBRE 24'!O77+'DICIEMBRE 24'!O77</f>
        <v>0</v>
      </c>
      <c r="P77" s="53">
        <f t="shared" si="1"/>
        <v>842068.92</v>
      </c>
    </row>
    <row r="78" spans="1:16" x14ac:dyDescent="0.25">
      <c r="A78" s="5" t="s">
        <v>150</v>
      </c>
      <c r="B78" s="6" t="s">
        <v>151</v>
      </c>
      <c r="C78" s="48">
        <f>+'OCTUBRE 24'!C78+'NOVIEMBRE 24'!C78+'DICIEMBRE 24'!C78</f>
        <v>1150797.74</v>
      </c>
      <c r="D78" s="48">
        <f>+'OCTUBRE 24'!D78+'NOVIEMBRE 24'!D78+'DICIEMBRE 24'!D78</f>
        <v>526794.65</v>
      </c>
      <c r="E78" s="48">
        <f>+'OCTUBRE 24'!E78+'NOVIEMBRE 24'!E78+'DICIEMBRE 24'!E78</f>
        <v>16365.23</v>
      </c>
      <c r="F78" s="48">
        <f>+'OCTUBRE 24'!F78+'NOVIEMBRE 24'!F78+'DICIEMBRE 24'!F78</f>
        <v>80842.22</v>
      </c>
      <c r="G78" s="48">
        <f>+'OCTUBRE 24'!G78+'NOVIEMBRE 24'!G78+'DICIEMBRE 24'!G78</f>
        <v>29811.370000000003</v>
      </c>
      <c r="H78" s="48">
        <f>'OCTUBRE 24'!H78+'NOVIEMBRE 24'!H78+'DICIEMBRE 24'!H78</f>
        <v>16119.7</v>
      </c>
      <c r="I78" s="48">
        <f>+'OCTUBRE 24'!I78+'NOVIEMBRE 24'!I78+'DICIEMBRE 24'!I78</f>
        <v>13176.05</v>
      </c>
      <c r="J78" s="48">
        <f>+'NOVIEMBRE 24'!J78+'DICIEMBRE 24'!J78</f>
        <v>23137.73</v>
      </c>
      <c r="K78" s="48">
        <f>'OCTUBRE 24'!J78+'NOVIEMBRE 24'!K78+'DICIEMBRE 24'!K78</f>
        <v>12243.43</v>
      </c>
      <c r="L78" s="48">
        <f>+'OCTUBRE 24'!K78+'NOVIEMBRE 24'!L78+'DICIEMBRE 24'!L78</f>
        <v>2509.29</v>
      </c>
      <c r="M78" s="48">
        <f>+'OCTUBRE 24'!L78+'NOVIEMBRE 24'!M78+'DICIEMBRE 24'!M78</f>
        <v>2404.8200000000002</v>
      </c>
      <c r="N78" s="48">
        <f>+'OCTUBRE 24'!M78+'NOVIEMBRE 24'!N78+'DICIEMBRE 24'!N78</f>
        <v>76378</v>
      </c>
      <c r="O78" s="48">
        <f>+'OCTUBRE 24'!N78+'NOVIEMBRE 24'!O78+'DICIEMBRE 24'!O78</f>
        <v>0</v>
      </c>
      <c r="P78" s="53">
        <f t="shared" si="1"/>
        <v>1950580.2300000002</v>
      </c>
    </row>
    <row r="79" spans="1:16" x14ac:dyDescent="0.25">
      <c r="A79" s="5" t="s">
        <v>152</v>
      </c>
      <c r="B79" s="6" t="s">
        <v>153</v>
      </c>
      <c r="C79" s="48">
        <f>+'OCTUBRE 24'!C79+'NOVIEMBRE 24'!C79+'DICIEMBRE 24'!C79</f>
        <v>1016717.3400000001</v>
      </c>
      <c r="D79" s="48">
        <f>+'OCTUBRE 24'!D79+'NOVIEMBRE 24'!D79+'DICIEMBRE 24'!D79</f>
        <v>602553.41</v>
      </c>
      <c r="E79" s="48">
        <f>+'OCTUBRE 24'!E79+'NOVIEMBRE 24'!E79+'DICIEMBRE 24'!E79</f>
        <v>16289.180000000002</v>
      </c>
      <c r="F79" s="48">
        <f>+'OCTUBRE 24'!F79+'NOVIEMBRE 24'!F79+'DICIEMBRE 24'!F79</f>
        <v>64666.95</v>
      </c>
      <c r="G79" s="48">
        <f>+'OCTUBRE 24'!G79+'NOVIEMBRE 24'!G79+'DICIEMBRE 24'!G79</f>
        <v>15339.3</v>
      </c>
      <c r="H79" s="48">
        <f>'OCTUBRE 24'!H79+'NOVIEMBRE 24'!H79+'DICIEMBRE 24'!H79</f>
        <v>8294.32</v>
      </c>
      <c r="I79" s="48">
        <f>+'OCTUBRE 24'!I79+'NOVIEMBRE 24'!I79+'DICIEMBRE 24'!I79</f>
        <v>8182.58</v>
      </c>
      <c r="J79" s="48">
        <f>+'NOVIEMBRE 24'!J79+'DICIEMBRE 24'!J79</f>
        <v>11116.65</v>
      </c>
      <c r="K79" s="48">
        <f>'OCTUBRE 24'!J79+'NOVIEMBRE 24'!K79+'DICIEMBRE 24'!K79</f>
        <v>5882.43</v>
      </c>
      <c r="L79" s="48">
        <f>+'OCTUBRE 24'!K79+'NOVIEMBRE 24'!L79+'DICIEMBRE 24'!L79</f>
        <v>3047.19</v>
      </c>
      <c r="M79" s="48">
        <f>+'OCTUBRE 24'!L79+'NOVIEMBRE 24'!M79+'DICIEMBRE 24'!M79</f>
        <v>1087.1199999999999</v>
      </c>
      <c r="N79" s="48">
        <f>+'OCTUBRE 24'!M79+'NOVIEMBRE 24'!N79+'DICIEMBRE 24'!N79</f>
        <v>156611</v>
      </c>
      <c r="O79" s="48">
        <f>+'OCTUBRE 24'!N79+'NOVIEMBRE 24'!O79+'DICIEMBRE 24'!O79</f>
        <v>0</v>
      </c>
      <c r="P79" s="53">
        <f t="shared" si="1"/>
        <v>1909787.47</v>
      </c>
    </row>
    <row r="80" spans="1:16" x14ac:dyDescent="0.25">
      <c r="A80" s="5" t="s">
        <v>154</v>
      </c>
      <c r="B80" s="6" t="s">
        <v>155</v>
      </c>
      <c r="C80" s="48">
        <f>+'OCTUBRE 24'!C80+'NOVIEMBRE 24'!C80+'DICIEMBRE 24'!C80</f>
        <v>3910684.61</v>
      </c>
      <c r="D80" s="48">
        <f>+'OCTUBRE 24'!D80+'NOVIEMBRE 24'!D80+'DICIEMBRE 24'!D80</f>
        <v>313569.76</v>
      </c>
      <c r="E80" s="48">
        <f>+'OCTUBRE 24'!E80+'NOVIEMBRE 24'!E80+'DICIEMBRE 24'!E80</f>
        <v>53941.740000000005</v>
      </c>
      <c r="F80" s="48">
        <f>+'OCTUBRE 24'!F80+'NOVIEMBRE 24'!F80+'DICIEMBRE 24'!F80</f>
        <v>367376.4</v>
      </c>
      <c r="G80" s="48">
        <f>+'OCTUBRE 24'!G80+'NOVIEMBRE 24'!G80+'DICIEMBRE 24'!G80</f>
        <v>37556.83</v>
      </c>
      <c r="H80" s="48">
        <f>'OCTUBRE 24'!H80+'NOVIEMBRE 24'!H80+'DICIEMBRE 24'!H80</f>
        <v>20307.850000000002</v>
      </c>
      <c r="I80" s="48">
        <f>+'OCTUBRE 24'!I80+'NOVIEMBRE 24'!I80+'DICIEMBRE 24'!I80</f>
        <v>77199.59</v>
      </c>
      <c r="J80" s="48">
        <f>+'NOVIEMBRE 24'!J80+'DICIEMBRE 24'!J80</f>
        <v>97470.97</v>
      </c>
      <c r="K80" s="48">
        <f>'OCTUBRE 24'!J80+'NOVIEMBRE 24'!K80+'DICIEMBRE 24'!K80</f>
        <v>51577.19</v>
      </c>
      <c r="L80" s="48">
        <f>+'OCTUBRE 24'!K80+'NOVIEMBRE 24'!L80+'DICIEMBRE 24'!L80</f>
        <v>2517.39</v>
      </c>
      <c r="M80" s="48">
        <f>+'OCTUBRE 24'!L80+'NOVIEMBRE 24'!M80+'DICIEMBRE 24'!M80</f>
        <v>17645.53</v>
      </c>
      <c r="N80" s="48">
        <f>+'OCTUBRE 24'!M80+'NOVIEMBRE 24'!N80+'DICIEMBRE 24'!N80</f>
        <v>0</v>
      </c>
      <c r="O80" s="48">
        <f>+'OCTUBRE 24'!N80+'NOVIEMBRE 24'!O80+'DICIEMBRE 24'!O80</f>
        <v>0</v>
      </c>
      <c r="P80" s="53">
        <f t="shared" si="1"/>
        <v>4949847.8600000003</v>
      </c>
    </row>
    <row r="81" spans="1:16" x14ac:dyDescent="0.25">
      <c r="A81" s="5" t="s">
        <v>156</v>
      </c>
      <c r="B81" s="6" t="s">
        <v>157</v>
      </c>
      <c r="C81" s="48">
        <f>+'OCTUBRE 24'!C81+'NOVIEMBRE 24'!C81+'DICIEMBRE 24'!C81</f>
        <v>6051593.2100000009</v>
      </c>
      <c r="D81" s="48">
        <f>+'OCTUBRE 24'!D81+'NOVIEMBRE 24'!D81+'DICIEMBRE 24'!D81</f>
        <v>2441720.06</v>
      </c>
      <c r="E81" s="48">
        <f>+'OCTUBRE 24'!E81+'NOVIEMBRE 24'!E81+'DICIEMBRE 24'!E81</f>
        <v>82800.650000000009</v>
      </c>
      <c r="F81" s="48">
        <f>+'OCTUBRE 24'!F81+'NOVIEMBRE 24'!F81+'DICIEMBRE 24'!F81</f>
        <v>430558.69</v>
      </c>
      <c r="G81" s="48">
        <f>+'OCTUBRE 24'!G81+'NOVIEMBRE 24'!G81+'DICIEMBRE 24'!G81</f>
        <v>158738.01</v>
      </c>
      <c r="H81" s="48">
        <f>'OCTUBRE 24'!H81+'NOVIEMBRE 24'!H81+'DICIEMBRE 24'!H81</f>
        <v>85833.37</v>
      </c>
      <c r="I81" s="48">
        <f>+'OCTUBRE 24'!I81+'NOVIEMBRE 24'!I81+'DICIEMBRE 24'!I81</f>
        <v>73363.489999999991</v>
      </c>
      <c r="J81" s="48">
        <f>+'NOVIEMBRE 24'!J81+'DICIEMBRE 24'!J81</f>
        <v>129143.52</v>
      </c>
      <c r="K81" s="48">
        <f>'OCTUBRE 24'!J81+'NOVIEMBRE 24'!K81+'DICIEMBRE 24'!K81</f>
        <v>68336.850000000006</v>
      </c>
      <c r="L81" s="48">
        <f>+'OCTUBRE 24'!K81+'NOVIEMBRE 24'!L81+'DICIEMBRE 24'!L81</f>
        <v>12496.5</v>
      </c>
      <c r="M81" s="48">
        <f>+'OCTUBRE 24'!L81+'NOVIEMBRE 24'!M81+'DICIEMBRE 24'!M81</f>
        <v>13881.66</v>
      </c>
      <c r="N81" s="48">
        <f>+'OCTUBRE 24'!M81+'NOVIEMBRE 24'!N81+'DICIEMBRE 24'!N81</f>
        <v>2300799</v>
      </c>
      <c r="O81" s="48">
        <f>+'OCTUBRE 24'!N81+'NOVIEMBRE 24'!O81+'DICIEMBRE 24'!O81</f>
        <v>0</v>
      </c>
      <c r="P81" s="53">
        <f t="shared" si="1"/>
        <v>11849265.01</v>
      </c>
    </row>
    <row r="82" spans="1:16" x14ac:dyDescent="0.25">
      <c r="A82" s="5" t="s">
        <v>158</v>
      </c>
      <c r="B82" s="6" t="s">
        <v>159</v>
      </c>
      <c r="C82" s="48">
        <f>+'OCTUBRE 24'!C82+'NOVIEMBRE 24'!C82+'DICIEMBRE 24'!C82</f>
        <v>348143.79000000004</v>
      </c>
      <c r="D82" s="48">
        <f>+'OCTUBRE 24'!D82+'NOVIEMBRE 24'!D82+'DICIEMBRE 24'!D82</f>
        <v>169665.3</v>
      </c>
      <c r="E82" s="48">
        <f>+'OCTUBRE 24'!E82+'NOVIEMBRE 24'!E82+'DICIEMBRE 24'!E82</f>
        <v>5867.3499999999995</v>
      </c>
      <c r="F82" s="48">
        <f>+'OCTUBRE 24'!F82+'NOVIEMBRE 24'!F82+'DICIEMBRE 24'!F82</f>
        <v>22874.52</v>
      </c>
      <c r="G82" s="48">
        <f>+'OCTUBRE 24'!G82+'NOVIEMBRE 24'!G82+'DICIEMBRE 24'!G82</f>
        <v>2085.9299999999998</v>
      </c>
      <c r="H82" s="48">
        <f>'OCTUBRE 24'!H82+'NOVIEMBRE 24'!H82+'DICIEMBRE 24'!H82</f>
        <v>1127.92</v>
      </c>
      <c r="I82" s="48">
        <f>+'OCTUBRE 24'!I82+'NOVIEMBRE 24'!I82+'DICIEMBRE 24'!I82</f>
        <v>2870.06</v>
      </c>
      <c r="J82" s="48">
        <f>+'NOVIEMBRE 24'!J82+'DICIEMBRE 24'!J82</f>
        <v>2656.89</v>
      </c>
      <c r="K82" s="48">
        <f>'OCTUBRE 24'!J82+'NOVIEMBRE 24'!K82+'DICIEMBRE 24'!K82</f>
        <v>1405.9</v>
      </c>
      <c r="L82" s="48">
        <f>+'OCTUBRE 24'!K82+'NOVIEMBRE 24'!L82+'DICIEMBRE 24'!L82</f>
        <v>1081.8000000000002</v>
      </c>
      <c r="M82" s="48">
        <f>+'OCTUBRE 24'!L82+'NOVIEMBRE 24'!M82+'DICIEMBRE 24'!M82</f>
        <v>387.36</v>
      </c>
      <c r="N82" s="48">
        <f>+'OCTUBRE 24'!M82+'NOVIEMBRE 24'!N82+'DICIEMBRE 24'!N82</f>
        <v>0</v>
      </c>
      <c r="O82" s="48">
        <f>+'OCTUBRE 24'!N82+'NOVIEMBRE 24'!O82+'DICIEMBRE 24'!O82</f>
        <v>0</v>
      </c>
      <c r="P82" s="53">
        <f t="shared" si="1"/>
        <v>558166.82000000018</v>
      </c>
    </row>
    <row r="83" spans="1:16" x14ac:dyDescent="0.25">
      <c r="A83" s="5" t="s">
        <v>160</v>
      </c>
      <c r="B83" s="6" t="s">
        <v>161</v>
      </c>
      <c r="C83" s="48">
        <f>+'OCTUBRE 24'!C83+'NOVIEMBRE 24'!C83+'DICIEMBRE 24'!C83</f>
        <v>1131036.6499999999</v>
      </c>
      <c r="D83" s="48">
        <f>+'OCTUBRE 24'!D83+'NOVIEMBRE 24'!D83+'DICIEMBRE 24'!D83</f>
        <v>547351.38</v>
      </c>
      <c r="E83" s="48">
        <f>+'OCTUBRE 24'!E83+'NOVIEMBRE 24'!E83+'DICIEMBRE 24'!E83</f>
        <v>13432.27</v>
      </c>
      <c r="F83" s="48">
        <f>+'OCTUBRE 24'!F83+'NOVIEMBRE 24'!F83+'DICIEMBRE 24'!F83</f>
        <v>62290.540000000008</v>
      </c>
      <c r="G83" s="48">
        <f>+'OCTUBRE 24'!G83+'NOVIEMBRE 24'!G83+'DICIEMBRE 24'!G83</f>
        <v>12118.529999999999</v>
      </c>
      <c r="H83" s="48">
        <f>'OCTUBRE 24'!H83+'NOVIEMBRE 24'!H83+'DICIEMBRE 24'!H83</f>
        <v>6552.77</v>
      </c>
      <c r="I83" s="48">
        <f>+'OCTUBRE 24'!I83+'NOVIEMBRE 24'!I83+'DICIEMBRE 24'!I83</f>
        <v>8909.31</v>
      </c>
      <c r="J83" s="48">
        <f>+'NOVIEMBRE 24'!J83+'DICIEMBRE 24'!J83</f>
        <v>10621.369999999999</v>
      </c>
      <c r="K83" s="48">
        <f>'OCTUBRE 24'!J83+'NOVIEMBRE 24'!K83+'DICIEMBRE 24'!K83</f>
        <v>5620.35</v>
      </c>
      <c r="L83" s="48">
        <f>+'OCTUBRE 24'!K83+'NOVIEMBRE 24'!L83+'DICIEMBRE 24'!L83</f>
        <v>2576.16</v>
      </c>
      <c r="M83" s="48">
        <f>+'OCTUBRE 24'!L83+'NOVIEMBRE 24'!M83+'DICIEMBRE 24'!M83</f>
        <v>1216.94</v>
      </c>
      <c r="N83" s="48">
        <f>+'OCTUBRE 24'!M83+'NOVIEMBRE 24'!N83+'DICIEMBRE 24'!N83</f>
        <v>0</v>
      </c>
      <c r="O83" s="48">
        <f>+'OCTUBRE 24'!N83+'NOVIEMBRE 24'!O83+'DICIEMBRE 24'!O83</f>
        <v>0</v>
      </c>
      <c r="P83" s="53">
        <f t="shared" si="1"/>
        <v>1801726.27</v>
      </c>
    </row>
    <row r="84" spans="1:16" x14ac:dyDescent="0.25">
      <c r="A84" s="5" t="s">
        <v>162</v>
      </c>
      <c r="B84" s="6" t="s">
        <v>163</v>
      </c>
      <c r="C84" s="48">
        <f>+'OCTUBRE 24'!C84+'NOVIEMBRE 24'!C84+'DICIEMBRE 24'!C84</f>
        <v>678159.06</v>
      </c>
      <c r="D84" s="48">
        <f>+'OCTUBRE 24'!D84+'NOVIEMBRE 24'!D84+'DICIEMBRE 24'!D84</f>
        <v>281281.37</v>
      </c>
      <c r="E84" s="48">
        <f>+'OCTUBRE 24'!E84+'NOVIEMBRE 24'!E84+'DICIEMBRE 24'!E84</f>
        <v>9704.76</v>
      </c>
      <c r="F84" s="48">
        <f>+'OCTUBRE 24'!F84+'NOVIEMBRE 24'!F84+'DICIEMBRE 24'!F84</f>
        <v>44051.409999999996</v>
      </c>
      <c r="G84" s="48">
        <f>+'OCTUBRE 24'!G84+'NOVIEMBRE 24'!G84+'DICIEMBRE 24'!G84</f>
        <v>15685.75</v>
      </c>
      <c r="H84" s="48">
        <f>'OCTUBRE 24'!H84+'NOVIEMBRE 24'!H84+'DICIEMBRE 24'!H84</f>
        <v>8481.65</v>
      </c>
      <c r="I84" s="48">
        <f>+'OCTUBRE 24'!I84+'NOVIEMBRE 24'!I84+'DICIEMBRE 24'!I84</f>
        <v>6517.27</v>
      </c>
      <c r="J84" s="48">
        <f>+'NOVIEMBRE 24'!J84+'DICIEMBRE 24'!J84</f>
        <v>11245.22</v>
      </c>
      <c r="K84" s="48">
        <f>'OCTUBRE 24'!J84+'NOVIEMBRE 24'!K84+'DICIEMBRE 24'!K84</f>
        <v>5950.4499999999989</v>
      </c>
      <c r="L84" s="48">
        <f>+'OCTUBRE 24'!K84+'NOVIEMBRE 24'!L84+'DICIEMBRE 24'!L84</f>
        <v>1725.66</v>
      </c>
      <c r="M84" s="48">
        <f>+'OCTUBRE 24'!L84+'NOVIEMBRE 24'!M84+'DICIEMBRE 24'!M84</f>
        <v>1052.8</v>
      </c>
      <c r="N84" s="48">
        <f>+'OCTUBRE 24'!M84+'NOVIEMBRE 24'!N84+'DICIEMBRE 24'!N84</f>
        <v>0</v>
      </c>
      <c r="O84" s="48">
        <f>+'OCTUBRE 24'!N84+'NOVIEMBRE 24'!O84+'DICIEMBRE 24'!O84</f>
        <v>0</v>
      </c>
      <c r="P84" s="53">
        <f t="shared" si="1"/>
        <v>1063855.4000000001</v>
      </c>
    </row>
    <row r="85" spans="1:16" x14ac:dyDescent="0.25">
      <c r="A85" s="5" t="s">
        <v>164</v>
      </c>
      <c r="B85" s="6" t="s">
        <v>165</v>
      </c>
      <c r="C85" s="48">
        <f>+'OCTUBRE 24'!C85+'NOVIEMBRE 24'!C85+'DICIEMBRE 24'!C85</f>
        <v>912251.52</v>
      </c>
      <c r="D85" s="48">
        <f>+'OCTUBRE 24'!D85+'NOVIEMBRE 24'!D85+'DICIEMBRE 24'!D85</f>
        <v>331305.33</v>
      </c>
      <c r="E85" s="48">
        <f>+'OCTUBRE 24'!E85+'NOVIEMBRE 24'!E85+'DICIEMBRE 24'!E85</f>
        <v>12537.310000000001</v>
      </c>
      <c r="F85" s="48">
        <f>+'OCTUBRE 24'!F85+'NOVIEMBRE 24'!F85+'DICIEMBRE 24'!F85</f>
        <v>67403.76999999999</v>
      </c>
      <c r="G85" s="48">
        <f>+'OCTUBRE 24'!G85+'NOVIEMBRE 24'!G85+'DICIEMBRE 24'!G85</f>
        <v>19905.690000000002</v>
      </c>
      <c r="H85" s="48">
        <f>'OCTUBRE 24'!H85+'NOVIEMBRE 24'!H85+'DICIEMBRE 24'!H85</f>
        <v>10763.470000000001</v>
      </c>
      <c r="I85" s="48">
        <f>+'OCTUBRE 24'!I85+'NOVIEMBRE 24'!I85+'DICIEMBRE 24'!I85</f>
        <v>11851.009999999998</v>
      </c>
      <c r="J85" s="48">
        <f>+'NOVIEMBRE 24'!J85+'DICIEMBRE 24'!J85</f>
        <v>18962.93</v>
      </c>
      <c r="K85" s="48">
        <f>'OCTUBRE 24'!J85+'NOVIEMBRE 24'!K85+'DICIEMBRE 24'!K85</f>
        <v>10034.32</v>
      </c>
      <c r="L85" s="48">
        <f>+'OCTUBRE 24'!K85+'NOVIEMBRE 24'!L85+'DICIEMBRE 24'!L85</f>
        <v>1695.21</v>
      </c>
      <c r="M85" s="48">
        <f>+'OCTUBRE 24'!L85+'NOVIEMBRE 24'!M85+'DICIEMBRE 24'!M85</f>
        <v>2322.84</v>
      </c>
      <c r="N85" s="48">
        <f>+'OCTUBRE 24'!M85+'NOVIEMBRE 24'!N85+'DICIEMBRE 24'!N85</f>
        <v>0</v>
      </c>
      <c r="O85" s="48">
        <f>+'OCTUBRE 24'!N85+'NOVIEMBRE 24'!O85+'DICIEMBRE 24'!O85</f>
        <v>0</v>
      </c>
      <c r="P85" s="53">
        <f t="shared" si="1"/>
        <v>1399033.4000000001</v>
      </c>
    </row>
    <row r="86" spans="1:16" x14ac:dyDescent="0.25">
      <c r="A86" s="5" t="s">
        <v>166</v>
      </c>
      <c r="B86" s="6" t="s">
        <v>167</v>
      </c>
      <c r="C86" s="48">
        <f>+'OCTUBRE 24'!C86+'NOVIEMBRE 24'!C86+'DICIEMBRE 24'!C86</f>
        <v>453730.83999999997</v>
      </c>
      <c r="D86" s="48">
        <f>+'OCTUBRE 24'!D86+'NOVIEMBRE 24'!D86+'DICIEMBRE 24'!D86</f>
        <v>180624.49</v>
      </c>
      <c r="E86" s="48">
        <f>+'OCTUBRE 24'!E86+'NOVIEMBRE 24'!E86+'DICIEMBRE 24'!E86</f>
        <v>6249.59</v>
      </c>
      <c r="F86" s="48">
        <f>+'OCTUBRE 24'!F86+'NOVIEMBRE 24'!F86+'DICIEMBRE 24'!F86</f>
        <v>30085.760000000002</v>
      </c>
      <c r="G86" s="48">
        <f>+'OCTUBRE 24'!G86+'NOVIEMBRE 24'!G86+'DICIEMBRE 24'!G86</f>
        <v>5877.63</v>
      </c>
      <c r="H86" s="48">
        <f>'OCTUBRE 24'!H86+'NOVIEMBRE 24'!H86+'DICIEMBRE 24'!H86</f>
        <v>3178.17</v>
      </c>
      <c r="I86" s="48">
        <f>+'OCTUBRE 24'!I86+'NOVIEMBRE 24'!I86+'DICIEMBRE 24'!I86</f>
        <v>4676.6000000000004</v>
      </c>
      <c r="J86" s="48">
        <f>+'NOVIEMBRE 24'!J86+'DICIEMBRE 24'!J86</f>
        <v>6163.71</v>
      </c>
      <c r="K86" s="48">
        <f>'OCTUBRE 24'!J86+'NOVIEMBRE 24'!K86+'DICIEMBRE 24'!K86</f>
        <v>3261.5499999999997</v>
      </c>
      <c r="L86" s="48">
        <f>+'OCTUBRE 24'!K86+'NOVIEMBRE 24'!L86+'DICIEMBRE 24'!L86</f>
        <v>943.11</v>
      </c>
      <c r="M86" s="48">
        <f>+'OCTUBRE 24'!L86+'NOVIEMBRE 24'!M86+'DICIEMBRE 24'!M86</f>
        <v>802.32</v>
      </c>
      <c r="N86" s="48">
        <f>+'OCTUBRE 24'!M86+'NOVIEMBRE 24'!N86+'DICIEMBRE 24'!N86</f>
        <v>0</v>
      </c>
      <c r="O86" s="48">
        <f>+'OCTUBRE 24'!N86+'NOVIEMBRE 24'!O86+'DICIEMBRE 24'!O86</f>
        <v>0</v>
      </c>
      <c r="P86" s="53">
        <f t="shared" si="1"/>
        <v>695593.7699999999</v>
      </c>
    </row>
    <row r="87" spans="1:16" x14ac:dyDescent="0.25">
      <c r="A87" s="5" t="s">
        <v>168</v>
      </c>
      <c r="B87" s="6" t="s">
        <v>169</v>
      </c>
      <c r="C87" s="48">
        <f>+'OCTUBRE 24'!C87+'NOVIEMBRE 24'!C87+'DICIEMBRE 24'!C87</f>
        <v>28755561.700000003</v>
      </c>
      <c r="D87" s="48">
        <f>+'OCTUBRE 24'!D87+'NOVIEMBRE 24'!D87+'DICIEMBRE 24'!D87</f>
        <v>6814360.8800000008</v>
      </c>
      <c r="E87" s="48">
        <f>+'OCTUBRE 24'!E87+'NOVIEMBRE 24'!E87+'DICIEMBRE 24'!E87</f>
        <v>361595.93000000005</v>
      </c>
      <c r="F87" s="48">
        <f>+'OCTUBRE 24'!F87+'NOVIEMBRE 24'!F87+'DICIEMBRE 24'!F87</f>
        <v>2151856.7599999998</v>
      </c>
      <c r="G87" s="48">
        <f>+'OCTUBRE 24'!G87+'NOVIEMBRE 24'!G87+'DICIEMBRE 24'!G87</f>
        <v>379399.97</v>
      </c>
      <c r="H87" s="48">
        <f>'OCTUBRE 24'!H87+'NOVIEMBRE 24'!H87+'DICIEMBRE 24'!H87</f>
        <v>205150.44999999998</v>
      </c>
      <c r="I87" s="48">
        <f>+'OCTUBRE 24'!I87+'NOVIEMBRE 24'!I87+'DICIEMBRE 24'!I87</f>
        <v>408758.55</v>
      </c>
      <c r="J87" s="48">
        <f>+'NOVIEMBRE 24'!J87+'DICIEMBRE 24'!J87</f>
        <v>548183.31000000006</v>
      </c>
      <c r="K87" s="48">
        <f>'OCTUBRE 24'!J87+'NOVIEMBRE 24'!K87+'DICIEMBRE 24'!K87</f>
        <v>290073.58999999997</v>
      </c>
      <c r="L87" s="48">
        <f>+'OCTUBRE 24'!K87+'NOVIEMBRE 24'!L87+'DICIEMBRE 24'!L87</f>
        <v>49833.450000000004</v>
      </c>
      <c r="M87" s="48">
        <f>+'OCTUBRE 24'!L87+'NOVIEMBRE 24'!M87+'DICIEMBRE 24'!M87</f>
        <v>83744.38</v>
      </c>
      <c r="N87" s="48">
        <f>+'OCTUBRE 24'!M87+'NOVIEMBRE 24'!N87+'DICIEMBRE 24'!N87</f>
        <v>0</v>
      </c>
      <c r="O87" s="48">
        <f>+'OCTUBRE 24'!N87+'NOVIEMBRE 24'!O87+'DICIEMBRE 24'!O87</f>
        <v>0</v>
      </c>
      <c r="P87" s="53">
        <f t="shared" si="1"/>
        <v>40048518.970000014</v>
      </c>
    </row>
    <row r="88" spans="1:16" x14ac:dyDescent="0.25">
      <c r="A88" s="5" t="s">
        <v>170</v>
      </c>
      <c r="B88" s="6" t="s">
        <v>171</v>
      </c>
      <c r="C88" s="48">
        <f>+'OCTUBRE 24'!C88+'NOVIEMBRE 24'!C88+'DICIEMBRE 24'!C88</f>
        <v>398721.42</v>
      </c>
      <c r="D88" s="48">
        <f>+'OCTUBRE 24'!D88+'NOVIEMBRE 24'!D88+'DICIEMBRE 24'!D88</f>
        <v>221557.32</v>
      </c>
      <c r="E88" s="48">
        <f>+'OCTUBRE 24'!E88+'NOVIEMBRE 24'!E88+'DICIEMBRE 24'!E88</f>
        <v>6348.01</v>
      </c>
      <c r="F88" s="48">
        <f>+'OCTUBRE 24'!F88+'NOVIEMBRE 24'!F88+'DICIEMBRE 24'!F88</f>
        <v>26269.53</v>
      </c>
      <c r="G88" s="48">
        <f>+'OCTUBRE 24'!G88+'NOVIEMBRE 24'!G88+'DICIEMBRE 24'!G88</f>
        <v>7422.66</v>
      </c>
      <c r="H88" s="48">
        <f>'OCTUBRE 24'!H88+'NOVIEMBRE 24'!H88+'DICIEMBRE 24'!H88</f>
        <v>4013.6</v>
      </c>
      <c r="I88" s="48">
        <f>+'OCTUBRE 24'!I88+'NOVIEMBRE 24'!I88+'DICIEMBRE 24'!I88</f>
        <v>3550.5</v>
      </c>
      <c r="J88" s="48">
        <f>+'NOVIEMBRE 24'!J88+'DICIEMBRE 24'!J88</f>
        <v>5414.6</v>
      </c>
      <c r="K88" s="48">
        <f>'OCTUBRE 24'!J88+'NOVIEMBRE 24'!K88+'DICIEMBRE 24'!K88</f>
        <v>2865.17</v>
      </c>
      <c r="L88" s="48">
        <f>+'OCTUBRE 24'!K88+'NOVIEMBRE 24'!L88+'DICIEMBRE 24'!L88</f>
        <v>1153.1100000000001</v>
      </c>
      <c r="M88" s="48">
        <f>+'OCTUBRE 24'!L88+'NOVIEMBRE 24'!M88+'DICIEMBRE 24'!M88</f>
        <v>526.49</v>
      </c>
      <c r="N88" s="48">
        <f>+'OCTUBRE 24'!M88+'NOVIEMBRE 24'!N88+'DICIEMBRE 24'!N88</f>
        <v>0</v>
      </c>
      <c r="O88" s="48">
        <f>+'OCTUBRE 24'!N88+'NOVIEMBRE 24'!O88+'DICIEMBRE 24'!O88</f>
        <v>0</v>
      </c>
      <c r="P88" s="53">
        <f t="shared" si="1"/>
        <v>677842.41</v>
      </c>
    </row>
    <row r="89" spans="1:16" x14ac:dyDescent="0.25">
      <c r="A89" s="5" t="s">
        <v>172</v>
      </c>
      <c r="B89" s="6" t="s">
        <v>173</v>
      </c>
      <c r="C89" s="48">
        <f>+'OCTUBRE 24'!C89+'NOVIEMBRE 24'!C89+'DICIEMBRE 24'!C89</f>
        <v>460069.44999999995</v>
      </c>
      <c r="D89" s="48">
        <f>+'OCTUBRE 24'!D89+'NOVIEMBRE 24'!D89+'DICIEMBRE 24'!D89</f>
        <v>188687.97999999998</v>
      </c>
      <c r="E89" s="48">
        <f>+'OCTUBRE 24'!E89+'NOVIEMBRE 24'!E89+'DICIEMBRE 24'!E89</f>
        <v>6949.25</v>
      </c>
      <c r="F89" s="48">
        <f>+'OCTUBRE 24'!F89+'NOVIEMBRE 24'!F89+'DICIEMBRE 24'!F89</f>
        <v>30881.15</v>
      </c>
      <c r="G89" s="48">
        <f>+'OCTUBRE 24'!G89+'NOVIEMBRE 24'!G89+'DICIEMBRE 24'!G89</f>
        <v>8697.0499999999993</v>
      </c>
      <c r="H89" s="48">
        <f>'OCTUBRE 24'!H89+'NOVIEMBRE 24'!H89+'DICIEMBRE 24'!H89</f>
        <v>4702.7</v>
      </c>
      <c r="I89" s="48">
        <f>+'OCTUBRE 24'!I89+'NOVIEMBRE 24'!I89+'DICIEMBRE 24'!I89</f>
        <v>4524.66</v>
      </c>
      <c r="J89" s="48">
        <f>+'NOVIEMBRE 24'!J89+'DICIEMBRE 24'!J89</f>
        <v>6919.17</v>
      </c>
      <c r="K89" s="48">
        <f>'OCTUBRE 24'!J89+'NOVIEMBRE 24'!K89+'DICIEMBRE 24'!K89</f>
        <v>3661.2999999999997</v>
      </c>
      <c r="L89" s="48">
        <f>+'OCTUBRE 24'!K89+'NOVIEMBRE 24'!L89+'DICIEMBRE 24'!L89</f>
        <v>1192.98</v>
      </c>
      <c r="M89" s="48">
        <f>+'OCTUBRE 24'!L89+'NOVIEMBRE 24'!M89+'DICIEMBRE 24'!M89</f>
        <v>738.03</v>
      </c>
      <c r="N89" s="48">
        <f>+'OCTUBRE 24'!M89+'NOVIEMBRE 24'!N89+'DICIEMBRE 24'!N89</f>
        <v>16268</v>
      </c>
      <c r="O89" s="48">
        <f>+'OCTUBRE 24'!N89+'NOVIEMBRE 24'!O89+'DICIEMBRE 24'!O89</f>
        <v>0</v>
      </c>
      <c r="P89" s="53">
        <f t="shared" si="1"/>
        <v>733291.72000000009</v>
      </c>
    </row>
    <row r="90" spans="1:16" x14ac:dyDescent="0.25">
      <c r="A90" s="5" t="s">
        <v>174</v>
      </c>
      <c r="B90" s="6" t="s">
        <v>175</v>
      </c>
      <c r="C90" s="48">
        <f>+'OCTUBRE 24'!C90+'NOVIEMBRE 24'!C90+'DICIEMBRE 24'!C90</f>
        <v>788071.53</v>
      </c>
      <c r="D90" s="48">
        <f>+'OCTUBRE 24'!D90+'NOVIEMBRE 24'!D90+'DICIEMBRE 24'!D90</f>
        <v>167246.40000000002</v>
      </c>
      <c r="E90" s="48">
        <f>+'OCTUBRE 24'!E90+'NOVIEMBRE 24'!E90+'DICIEMBRE 24'!E90</f>
        <v>11800.07</v>
      </c>
      <c r="F90" s="48">
        <f>+'OCTUBRE 24'!F90+'NOVIEMBRE 24'!F90+'DICIEMBRE 24'!F90</f>
        <v>53078.710000000006</v>
      </c>
      <c r="G90" s="48">
        <f>+'OCTUBRE 24'!G90+'NOVIEMBRE 24'!G90+'DICIEMBRE 24'!G90</f>
        <v>19259.599999999999</v>
      </c>
      <c r="H90" s="48">
        <f>'OCTUBRE 24'!H90+'NOVIEMBRE 24'!H90+'DICIEMBRE 24'!H90</f>
        <v>10414.119999999999</v>
      </c>
      <c r="I90" s="48">
        <f>+'OCTUBRE 24'!I90+'NOVIEMBRE 24'!I90+'DICIEMBRE 24'!I90</f>
        <v>7876.4900000000007</v>
      </c>
      <c r="J90" s="48">
        <f>+'NOVIEMBRE 24'!J90+'DICIEMBRE 24'!J90</f>
        <v>13810.2</v>
      </c>
      <c r="K90" s="48">
        <f>'OCTUBRE 24'!J90+'NOVIEMBRE 24'!K90+'DICIEMBRE 24'!K90</f>
        <v>7307.7300000000005</v>
      </c>
      <c r="L90" s="48">
        <f>+'OCTUBRE 24'!K90+'NOVIEMBRE 24'!L90+'DICIEMBRE 24'!L90</f>
        <v>2007.6000000000001</v>
      </c>
      <c r="M90" s="48">
        <f>+'OCTUBRE 24'!L90+'NOVIEMBRE 24'!M90+'DICIEMBRE 24'!M90</f>
        <v>1303.25</v>
      </c>
      <c r="N90" s="48">
        <f>+'OCTUBRE 24'!M90+'NOVIEMBRE 24'!N90+'DICIEMBRE 24'!N90</f>
        <v>0</v>
      </c>
      <c r="O90" s="48">
        <f>+'OCTUBRE 24'!N90+'NOVIEMBRE 24'!O90+'DICIEMBRE 24'!O90</f>
        <v>0</v>
      </c>
      <c r="P90" s="53">
        <f t="shared" si="1"/>
        <v>1082175.7</v>
      </c>
    </row>
    <row r="91" spans="1:16" x14ac:dyDescent="0.25">
      <c r="A91" s="5" t="s">
        <v>176</v>
      </c>
      <c r="B91" s="6" t="s">
        <v>177</v>
      </c>
      <c r="C91" s="48">
        <f>+'OCTUBRE 24'!C91+'NOVIEMBRE 24'!C91+'DICIEMBRE 24'!C91</f>
        <v>1544121.78</v>
      </c>
      <c r="D91" s="48">
        <f>+'OCTUBRE 24'!D91+'NOVIEMBRE 24'!D91+'DICIEMBRE 24'!D91</f>
        <v>724217.12999999989</v>
      </c>
      <c r="E91" s="48">
        <f>+'OCTUBRE 24'!E91+'NOVIEMBRE 24'!E91+'DICIEMBRE 24'!E91</f>
        <v>20741.48</v>
      </c>
      <c r="F91" s="48">
        <f>+'OCTUBRE 24'!F91+'NOVIEMBRE 24'!F91+'DICIEMBRE 24'!F91</f>
        <v>119709.78</v>
      </c>
      <c r="G91" s="48">
        <f>+'OCTUBRE 24'!G91+'NOVIEMBRE 24'!G91+'DICIEMBRE 24'!G91</f>
        <v>51183.570000000007</v>
      </c>
      <c r="H91" s="48">
        <f>'OCTUBRE 24'!H91+'NOVIEMBRE 24'!H91+'DICIEMBRE 24'!H91</f>
        <v>27676.149999999998</v>
      </c>
      <c r="I91" s="48">
        <f>+'OCTUBRE 24'!I91+'NOVIEMBRE 24'!I91+'DICIEMBRE 24'!I91</f>
        <v>22237.58</v>
      </c>
      <c r="J91" s="48">
        <f>+'NOVIEMBRE 24'!J91+'DICIEMBRE 24'!J91</f>
        <v>42510.320000000007</v>
      </c>
      <c r="K91" s="48">
        <f>'OCTUBRE 24'!J91+'NOVIEMBRE 24'!K91+'DICIEMBRE 24'!K91</f>
        <v>22494.519999999997</v>
      </c>
      <c r="L91" s="48">
        <f>+'OCTUBRE 24'!K91+'NOVIEMBRE 24'!L91+'DICIEMBRE 24'!L91</f>
        <v>2344.92</v>
      </c>
      <c r="M91" s="48">
        <f>+'OCTUBRE 24'!L91+'NOVIEMBRE 24'!M91+'DICIEMBRE 24'!M91</f>
        <v>4575.5599999999995</v>
      </c>
      <c r="N91" s="48">
        <f>+'OCTUBRE 24'!M91+'NOVIEMBRE 24'!N91+'DICIEMBRE 24'!N91</f>
        <v>0</v>
      </c>
      <c r="O91" s="48">
        <f>+'OCTUBRE 24'!N91+'NOVIEMBRE 24'!O91+'DICIEMBRE 24'!O91</f>
        <v>0</v>
      </c>
      <c r="P91" s="53">
        <f t="shared" si="1"/>
        <v>2581812.7899999996</v>
      </c>
    </row>
    <row r="92" spans="1:16" x14ac:dyDescent="0.25">
      <c r="A92" s="5" t="s">
        <v>178</v>
      </c>
      <c r="B92" s="6" t="s">
        <v>179</v>
      </c>
      <c r="C92" s="48">
        <f>+'OCTUBRE 24'!C92+'NOVIEMBRE 24'!C92+'DICIEMBRE 24'!C92</f>
        <v>1120207.1099999999</v>
      </c>
      <c r="D92" s="48">
        <f>+'OCTUBRE 24'!D92+'NOVIEMBRE 24'!D92+'DICIEMBRE 24'!D92</f>
        <v>309061.03000000003</v>
      </c>
      <c r="E92" s="48">
        <f>+'OCTUBRE 24'!E92+'NOVIEMBRE 24'!E92+'DICIEMBRE 24'!E92</f>
        <v>14677.010000000002</v>
      </c>
      <c r="F92" s="48">
        <f>+'OCTUBRE 24'!F92+'NOVIEMBRE 24'!F92+'DICIEMBRE 24'!F92</f>
        <v>85621.28</v>
      </c>
      <c r="G92" s="48">
        <f>+'OCTUBRE 24'!G92+'NOVIEMBRE 24'!G92+'DICIEMBRE 24'!G92</f>
        <v>18697.379999999997</v>
      </c>
      <c r="H92" s="48">
        <f>'OCTUBRE 24'!H92+'NOVIEMBRE 24'!H92+'DICIEMBRE 24'!H92</f>
        <v>10110.099999999999</v>
      </c>
      <c r="I92" s="48">
        <f>+'OCTUBRE 24'!I92+'NOVIEMBRE 24'!I92+'DICIEMBRE 24'!I92</f>
        <v>15949.36</v>
      </c>
      <c r="J92" s="48">
        <f>+'NOVIEMBRE 24'!J92+'DICIEMBRE 24'!J92</f>
        <v>23029.190000000002</v>
      </c>
      <c r="K92" s="48">
        <f>'OCTUBRE 24'!J92+'NOVIEMBRE 24'!K92+'DICIEMBRE 24'!K92</f>
        <v>12186</v>
      </c>
      <c r="L92" s="48">
        <f>+'OCTUBRE 24'!K92+'NOVIEMBRE 24'!L92+'DICIEMBRE 24'!L92</f>
        <v>1673.6399999999999</v>
      </c>
      <c r="M92" s="48">
        <f>+'OCTUBRE 24'!L92+'NOVIEMBRE 24'!M92+'DICIEMBRE 24'!M92</f>
        <v>3272.1800000000003</v>
      </c>
      <c r="N92" s="48">
        <f>+'OCTUBRE 24'!M92+'NOVIEMBRE 24'!N92+'DICIEMBRE 24'!N92</f>
        <v>42063</v>
      </c>
      <c r="O92" s="48">
        <f>+'OCTUBRE 24'!N92+'NOVIEMBRE 24'!O92+'DICIEMBRE 24'!O92</f>
        <v>0</v>
      </c>
      <c r="P92" s="53">
        <f t="shared" si="1"/>
        <v>1656547.2799999998</v>
      </c>
    </row>
    <row r="93" spans="1:16" x14ac:dyDescent="0.25">
      <c r="A93" s="5" t="s">
        <v>180</v>
      </c>
      <c r="B93" s="6" t="s">
        <v>181</v>
      </c>
      <c r="C93" s="48">
        <f>+'OCTUBRE 24'!C93+'NOVIEMBRE 24'!C93+'DICIEMBRE 24'!C93</f>
        <v>3553262.2199999997</v>
      </c>
      <c r="D93" s="48">
        <f>+'OCTUBRE 24'!D93+'NOVIEMBRE 24'!D93+'DICIEMBRE 24'!D93</f>
        <v>378481.75</v>
      </c>
      <c r="E93" s="48">
        <f>+'OCTUBRE 24'!E93+'NOVIEMBRE 24'!E93+'DICIEMBRE 24'!E93</f>
        <v>49532.369999999995</v>
      </c>
      <c r="F93" s="48">
        <f>+'OCTUBRE 24'!F93+'NOVIEMBRE 24'!F93+'DICIEMBRE 24'!F93</f>
        <v>258261.94999999998</v>
      </c>
      <c r="G93" s="48">
        <f>+'OCTUBRE 24'!G93+'NOVIEMBRE 24'!G93+'DICIEMBRE 24'!G93</f>
        <v>126281.28</v>
      </c>
      <c r="H93" s="48">
        <f>'OCTUBRE 24'!H93+'NOVIEMBRE 24'!H93+'DICIEMBRE 24'!H93</f>
        <v>68283.25</v>
      </c>
      <c r="I93" s="48">
        <f>+'OCTUBRE 24'!I93+'NOVIEMBRE 24'!I93+'DICIEMBRE 24'!I93</f>
        <v>44280.04</v>
      </c>
      <c r="J93" s="48">
        <f>+'NOVIEMBRE 24'!J93+'DICIEMBRE 24'!J93</f>
        <v>88244.66</v>
      </c>
      <c r="K93" s="48">
        <f>'OCTUBRE 24'!J93+'NOVIEMBRE 24'!K93+'DICIEMBRE 24'!K93</f>
        <v>46695.05</v>
      </c>
      <c r="L93" s="48">
        <f>+'OCTUBRE 24'!K93+'NOVIEMBRE 24'!L93+'DICIEMBRE 24'!L93</f>
        <v>7074.7199999999993</v>
      </c>
      <c r="M93" s="48">
        <f>+'OCTUBRE 24'!L93+'NOVIEMBRE 24'!M93+'DICIEMBRE 24'!M93</f>
        <v>8488.68</v>
      </c>
      <c r="N93" s="48">
        <f>+'OCTUBRE 24'!M93+'NOVIEMBRE 24'!N93+'DICIEMBRE 24'!N93</f>
        <v>89671</v>
      </c>
      <c r="O93" s="48">
        <f>+'OCTUBRE 24'!N93+'NOVIEMBRE 24'!O93+'DICIEMBRE 24'!O93</f>
        <v>0</v>
      </c>
      <c r="P93" s="53">
        <f t="shared" si="1"/>
        <v>4718556.97</v>
      </c>
    </row>
    <row r="94" spans="1:16" x14ac:dyDescent="0.25">
      <c r="A94" s="5" t="s">
        <v>182</v>
      </c>
      <c r="B94" s="6" t="s">
        <v>183</v>
      </c>
      <c r="C94" s="48">
        <f>+'OCTUBRE 24'!C94+'NOVIEMBRE 24'!C94+'DICIEMBRE 24'!C94</f>
        <v>403146.44</v>
      </c>
      <c r="D94" s="48">
        <f>+'OCTUBRE 24'!D94+'NOVIEMBRE 24'!D94+'DICIEMBRE 24'!D94</f>
        <v>190884.03</v>
      </c>
      <c r="E94" s="48">
        <f>+'OCTUBRE 24'!E94+'NOVIEMBRE 24'!E94+'DICIEMBRE 24'!E94</f>
        <v>6116.7499999999991</v>
      </c>
      <c r="F94" s="48">
        <f>+'OCTUBRE 24'!F94+'NOVIEMBRE 24'!F94+'DICIEMBRE 24'!F94</f>
        <v>28754.46</v>
      </c>
      <c r="G94" s="48">
        <f>+'OCTUBRE 24'!G94+'NOVIEMBRE 24'!G94+'DICIEMBRE 24'!G94</f>
        <v>4769.28</v>
      </c>
      <c r="H94" s="48">
        <f>'OCTUBRE 24'!H94+'NOVIEMBRE 24'!H94+'DICIEMBRE 24'!H94</f>
        <v>2578.85</v>
      </c>
      <c r="I94" s="48">
        <f>+'OCTUBRE 24'!I94+'NOVIEMBRE 24'!I94+'DICIEMBRE 24'!I94</f>
        <v>4536.13</v>
      </c>
      <c r="J94" s="48">
        <f>+'NOVIEMBRE 24'!J94+'DICIEMBRE 24'!J94</f>
        <v>5710.87</v>
      </c>
      <c r="K94" s="48">
        <f>'OCTUBRE 24'!J94+'NOVIEMBRE 24'!K94+'DICIEMBRE 24'!K94</f>
        <v>3021.93</v>
      </c>
      <c r="L94" s="48">
        <f>+'OCTUBRE 24'!K94+'NOVIEMBRE 24'!L94+'DICIEMBRE 24'!L94</f>
        <v>988.58999999999992</v>
      </c>
      <c r="M94" s="48">
        <f>+'OCTUBRE 24'!L94+'NOVIEMBRE 24'!M94+'DICIEMBRE 24'!M94</f>
        <v>812.07999999999993</v>
      </c>
      <c r="N94" s="48">
        <f>+'OCTUBRE 24'!M94+'NOVIEMBRE 24'!N94+'DICIEMBRE 24'!N94</f>
        <v>16802</v>
      </c>
      <c r="O94" s="48">
        <f>+'OCTUBRE 24'!N94+'NOVIEMBRE 24'!O94+'DICIEMBRE 24'!O94</f>
        <v>0</v>
      </c>
      <c r="P94" s="53">
        <f t="shared" si="1"/>
        <v>668121.40999999992</v>
      </c>
    </row>
    <row r="95" spans="1:16" x14ac:dyDescent="0.25">
      <c r="A95" s="5" t="s">
        <v>184</v>
      </c>
      <c r="B95" s="6" t="s">
        <v>185</v>
      </c>
      <c r="C95" s="48">
        <f>+'OCTUBRE 24'!C95+'NOVIEMBRE 24'!C95+'DICIEMBRE 24'!C95</f>
        <v>898829.94</v>
      </c>
      <c r="D95" s="48">
        <f>+'OCTUBRE 24'!D95+'NOVIEMBRE 24'!D95+'DICIEMBRE 24'!D95</f>
        <v>446267.27999999997</v>
      </c>
      <c r="E95" s="48">
        <f>+'OCTUBRE 24'!E95+'NOVIEMBRE 24'!E95+'DICIEMBRE 24'!E95</f>
        <v>12602.67</v>
      </c>
      <c r="F95" s="48">
        <f>+'OCTUBRE 24'!F95+'NOVIEMBRE 24'!F95+'DICIEMBRE 24'!F95</f>
        <v>68403.040000000008</v>
      </c>
      <c r="G95" s="48">
        <f>+'OCTUBRE 24'!G95+'NOVIEMBRE 24'!G95+'DICIEMBRE 24'!G95</f>
        <v>25584.989999999998</v>
      </c>
      <c r="H95" s="48">
        <f>'OCTUBRE 24'!H95+'NOVIEMBRE 24'!H95+'DICIEMBRE 24'!H95</f>
        <v>13834.4</v>
      </c>
      <c r="I95" s="48">
        <f>+'OCTUBRE 24'!I95+'NOVIEMBRE 24'!I95+'DICIEMBRE 24'!I95</f>
        <v>12186.970000000001</v>
      </c>
      <c r="J95" s="48">
        <f>+'NOVIEMBRE 24'!J95+'DICIEMBRE 24'!J95</f>
        <v>21613.519999999997</v>
      </c>
      <c r="K95" s="48">
        <f>'OCTUBRE 24'!J95+'NOVIEMBRE 24'!K95+'DICIEMBRE 24'!K95</f>
        <v>11436.900000000001</v>
      </c>
      <c r="L95" s="48">
        <f>+'OCTUBRE 24'!K95+'NOVIEMBRE 24'!L95+'DICIEMBRE 24'!L95</f>
        <v>1601.6399999999999</v>
      </c>
      <c r="M95" s="48">
        <f>+'OCTUBRE 24'!L95+'NOVIEMBRE 24'!M95+'DICIEMBRE 24'!M95</f>
        <v>2433.5299999999997</v>
      </c>
      <c r="N95" s="48">
        <f>+'OCTUBRE 24'!M95+'NOVIEMBRE 24'!N95+'DICIEMBRE 24'!N95</f>
        <v>0</v>
      </c>
      <c r="O95" s="48">
        <f>+'OCTUBRE 24'!N95+'NOVIEMBRE 24'!O95+'DICIEMBRE 24'!O95</f>
        <v>0</v>
      </c>
      <c r="P95" s="53">
        <f t="shared" si="1"/>
        <v>1514794.8799999997</v>
      </c>
    </row>
    <row r="96" spans="1:16" x14ac:dyDescent="0.25">
      <c r="A96" s="5" t="s">
        <v>186</v>
      </c>
      <c r="B96" s="6" t="s">
        <v>187</v>
      </c>
      <c r="C96" s="48">
        <f>+'OCTUBRE 24'!C96+'NOVIEMBRE 24'!C96+'DICIEMBRE 24'!C96</f>
        <v>660033.02</v>
      </c>
      <c r="D96" s="48">
        <f>+'OCTUBRE 24'!D96+'NOVIEMBRE 24'!D96+'DICIEMBRE 24'!D96</f>
        <v>324195.25</v>
      </c>
      <c r="E96" s="48">
        <f>+'OCTUBRE 24'!E96+'NOVIEMBRE 24'!E96+'DICIEMBRE 24'!E96</f>
        <v>10257.86</v>
      </c>
      <c r="F96" s="48">
        <f>+'OCTUBRE 24'!F96+'NOVIEMBRE 24'!F96+'DICIEMBRE 24'!F96</f>
        <v>43650.860000000008</v>
      </c>
      <c r="G96" s="48">
        <f>+'OCTUBRE 24'!G96+'NOVIEMBRE 24'!G96+'DICIEMBRE 24'!G96</f>
        <v>13451.380000000001</v>
      </c>
      <c r="H96" s="48">
        <f>'OCTUBRE 24'!H96+'NOVIEMBRE 24'!H96+'DICIEMBRE 24'!H96</f>
        <v>7273.48</v>
      </c>
      <c r="I96" s="48">
        <f>+'OCTUBRE 24'!I96+'NOVIEMBRE 24'!I96+'DICIEMBRE 24'!I96</f>
        <v>6092.78</v>
      </c>
      <c r="J96" s="48">
        <f>+'NOVIEMBRE 24'!J96+'DICIEMBRE 24'!J96</f>
        <v>9726.91</v>
      </c>
      <c r="K96" s="48">
        <f>'OCTUBRE 24'!J96+'NOVIEMBRE 24'!K96+'DICIEMBRE 24'!K96</f>
        <v>5147.0300000000007</v>
      </c>
      <c r="L96" s="48">
        <f>+'OCTUBRE 24'!K96+'NOVIEMBRE 24'!L96+'DICIEMBRE 24'!L96</f>
        <v>1837.08</v>
      </c>
      <c r="M96" s="48">
        <f>+'OCTUBRE 24'!L96+'NOVIEMBRE 24'!M96+'DICIEMBRE 24'!M96</f>
        <v>938.16000000000008</v>
      </c>
      <c r="N96" s="48">
        <f>+'OCTUBRE 24'!M96+'NOVIEMBRE 24'!N96+'DICIEMBRE 24'!N96</f>
        <v>5758</v>
      </c>
      <c r="O96" s="48">
        <f>+'OCTUBRE 24'!N96+'NOVIEMBRE 24'!O96+'DICIEMBRE 24'!O96</f>
        <v>0</v>
      </c>
      <c r="P96" s="53">
        <f t="shared" si="1"/>
        <v>1088361.8099999998</v>
      </c>
    </row>
    <row r="97" spans="1:16" x14ac:dyDescent="0.25">
      <c r="A97" s="5" t="s">
        <v>188</v>
      </c>
      <c r="B97" s="6" t="s">
        <v>189</v>
      </c>
      <c r="C97" s="48">
        <f>+'OCTUBRE 24'!C97+'NOVIEMBRE 24'!C97+'DICIEMBRE 24'!C97</f>
        <v>463545.15</v>
      </c>
      <c r="D97" s="48">
        <f>+'OCTUBRE 24'!D97+'NOVIEMBRE 24'!D97+'DICIEMBRE 24'!D97</f>
        <v>115240.79999999999</v>
      </c>
      <c r="E97" s="48">
        <f>+'OCTUBRE 24'!E97+'NOVIEMBRE 24'!E97+'DICIEMBRE 24'!E97</f>
        <v>7026.1399999999994</v>
      </c>
      <c r="F97" s="48">
        <f>+'OCTUBRE 24'!F97+'NOVIEMBRE 24'!F97+'DICIEMBRE 24'!F97</f>
        <v>30758.43</v>
      </c>
      <c r="G97" s="48">
        <f>+'OCTUBRE 24'!G97+'NOVIEMBRE 24'!G97+'DICIEMBRE 24'!G97</f>
        <v>10568.16</v>
      </c>
      <c r="H97" s="48">
        <f>'OCTUBRE 24'!H97+'NOVIEMBRE 24'!H97+'DICIEMBRE 24'!H97</f>
        <v>5714.4500000000007</v>
      </c>
      <c r="I97" s="48">
        <f>+'OCTUBRE 24'!I97+'NOVIEMBRE 24'!I97+'DICIEMBRE 24'!I97</f>
        <v>4419.38</v>
      </c>
      <c r="J97" s="48">
        <f>+'NOVIEMBRE 24'!J97+'DICIEMBRE 24'!J97</f>
        <v>7565.37</v>
      </c>
      <c r="K97" s="48">
        <f>'OCTUBRE 24'!J97+'NOVIEMBRE 24'!K97+'DICIEMBRE 24'!K97</f>
        <v>4003.25</v>
      </c>
      <c r="L97" s="48">
        <f>+'OCTUBRE 24'!K97+'NOVIEMBRE 24'!L97+'DICIEMBRE 24'!L97</f>
        <v>1225.56</v>
      </c>
      <c r="M97" s="48">
        <f>+'OCTUBRE 24'!L97+'NOVIEMBRE 24'!M97+'DICIEMBRE 24'!M97</f>
        <v>703.05</v>
      </c>
      <c r="N97" s="48">
        <f>+'OCTUBRE 24'!M97+'NOVIEMBRE 24'!N97+'DICIEMBRE 24'!N97</f>
        <v>0</v>
      </c>
      <c r="O97" s="48">
        <f>+'OCTUBRE 24'!N97+'NOVIEMBRE 24'!O97+'DICIEMBRE 24'!O97</f>
        <v>0</v>
      </c>
      <c r="P97" s="53">
        <f t="shared" si="1"/>
        <v>650769.74000000011</v>
      </c>
    </row>
    <row r="98" spans="1:16" x14ac:dyDescent="0.25">
      <c r="A98" s="5" t="s">
        <v>190</v>
      </c>
      <c r="B98" s="6" t="s">
        <v>191</v>
      </c>
      <c r="C98" s="48">
        <f>+'OCTUBRE 24'!C98+'NOVIEMBRE 24'!C98+'DICIEMBRE 24'!C98</f>
        <v>1093194.19</v>
      </c>
      <c r="D98" s="48">
        <f>+'OCTUBRE 24'!D98+'NOVIEMBRE 24'!D98+'DICIEMBRE 24'!D98</f>
        <v>327696.81</v>
      </c>
      <c r="E98" s="48">
        <f>+'OCTUBRE 24'!E98+'NOVIEMBRE 24'!E98+'DICIEMBRE 24'!E98</f>
        <v>14916.25</v>
      </c>
      <c r="F98" s="48">
        <f>+'OCTUBRE 24'!F98+'NOVIEMBRE 24'!F98+'DICIEMBRE 24'!F98</f>
        <v>71186.210000000006</v>
      </c>
      <c r="G98" s="48">
        <f>+'OCTUBRE 24'!G98+'NOVIEMBRE 24'!G98+'DICIEMBRE 24'!G98</f>
        <v>29146.660000000003</v>
      </c>
      <c r="H98" s="48">
        <f>'OCTUBRE 24'!H98+'NOVIEMBRE 24'!H98+'DICIEMBRE 24'!H98</f>
        <v>15760.279999999999</v>
      </c>
      <c r="I98" s="48">
        <f>+'OCTUBRE 24'!I98+'NOVIEMBRE 24'!I98+'DICIEMBRE 24'!I98</f>
        <v>10993.48</v>
      </c>
      <c r="J98" s="48">
        <f>+'NOVIEMBRE 24'!J98+'DICIEMBRE 24'!J98</f>
        <v>20215.84</v>
      </c>
      <c r="K98" s="48">
        <f>'OCTUBRE 24'!J98+'NOVIEMBRE 24'!K98+'DICIEMBRE 24'!K98</f>
        <v>10697.3</v>
      </c>
      <c r="L98" s="48">
        <f>+'OCTUBRE 24'!K98+'NOVIEMBRE 24'!L98+'DICIEMBRE 24'!L98</f>
        <v>2511.4499999999998</v>
      </c>
      <c r="M98" s="48">
        <f>+'OCTUBRE 24'!L98+'NOVIEMBRE 24'!M98+'DICIEMBRE 24'!M98</f>
        <v>1852.25</v>
      </c>
      <c r="N98" s="48">
        <f>+'OCTUBRE 24'!M98+'NOVIEMBRE 24'!N98+'DICIEMBRE 24'!N98</f>
        <v>0</v>
      </c>
      <c r="O98" s="48">
        <f>+'OCTUBRE 24'!N98+'NOVIEMBRE 24'!O98+'DICIEMBRE 24'!O98</f>
        <v>0</v>
      </c>
      <c r="P98" s="53">
        <f t="shared" si="1"/>
        <v>1598170.72</v>
      </c>
    </row>
    <row r="99" spans="1:16" x14ac:dyDescent="0.25">
      <c r="A99" s="5" t="s">
        <v>192</v>
      </c>
      <c r="B99" s="6" t="s">
        <v>193</v>
      </c>
      <c r="C99" s="48">
        <f>+'OCTUBRE 24'!C99+'NOVIEMBRE 24'!C99+'DICIEMBRE 24'!C99</f>
        <v>1400309.5099999998</v>
      </c>
      <c r="D99" s="48">
        <f>+'OCTUBRE 24'!D99+'NOVIEMBRE 24'!D99+'DICIEMBRE 24'!D99</f>
        <v>861499.26</v>
      </c>
      <c r="E99" s="48">
        <f>+'OCTUBRE 24'!E99+'NOVIEMBRE 24'!E99+'DICIEMBRE 24'!E99</f>
        <v>20334.23</v>
      </c>
      <c r="F99" s="48">
        <f>+'OCTUBRE 24'!F99+'NOVIEMBRE 24'!F99+'DICIEMBRE 24'!F99</f>
        <v>114387.85999999999</v>
      </c>
      <c r="G99" s="48">
        <f>+'OCTUBRE 24'!G99+'NOVIEMBRE 24'!G99+'DICIEMBRE 24'!G99</f>
        <v>27921.17</v>
      </c>
      <c r="H99" s="48">
        <f>'OCTUBRE 24'!H99+'NOVIEMBRE 24'!H99+'DICIEMBRE 24'!H99</f>
        <v>15097.630000000001</v>
      </c>
      <c r="I99" s="48">
        <f>+'OCTUBRE 24'!I99+'NOVIEMBRE 24'!I99+'DICIEMBRE 24'!I99</f>
        <v>21365.53</v>
      </c>
      <c r="J99" s="48">
        <f>+'NOVIEMBRE 24'!J99+'DICIEMBRE 24'!J99</f>
        <v>32528.620000000003</v>
      </c>
      <c r="K99" s="48">
        <f>'OCTUBRE 24'!J99+'NOVIEMBRE 24'!K99+'DICIEMBRE 24'!K99</f>
        <v>17212.650000000001</v>
      </c>
      <c r="L99" s="48">
        <f>+'OCTUBRE 24'!K99+'NOVIEMBRE 24'!L99+'DICIEMBRE 24'!L99</f>
        <v>2644.02</v>
      </c>
      <c r="M99" s="48">
        <f>+'OCTUBRE 24'!L99+'NOVIEMBRE 24'!M99+'DICIEMBRE 24'!M99</f>
        <v>4466.76</v>
      </c>
      <c r="N99" s="48">
        <f>+'OCTUBRE 24'!M99+'NOVIEMBRE 24'!N99+'DICIEMBRE 24'!N99</f>
        <v>101657</v>
      </c>
      <c r="O99" s="48">
        <f>+'OCTUBRE 24'!N99+'NOVIEMBRE 24'!O99+'DICIEMBRE 24'!O99</f>
        <v>0</v>
      </c>
      <c r="P99" s="53">
        <f t="shared" si="1"/>
        <v>2619424.2399999988</v>
      </c>
    </row>
    <row r="100" spans="1:16" x14ac:dyDescent="0.25">
      <c r="A100" s="5" t="s">
        <v>194</v>
      </c>
      <c r="B100" s="6" t="s">
        <v>195</v>
      </c>
      <c r="C100" s="48">
        <f>+'OCTUBRE 24'!C100+'NOVIEMBRE 24'!C100+'DICIEMBRE 24'!C100</f>
        <v>424220.4</v>
      </c>
      <c r="D100" s="48">
        <f>+'OCTUBRE 24'!D100+'NOVIEMBRE 24'!D100+'DICIEMBRE 24'!D100</f>
        <v>168866.07</v>
      </c>
      <c r="E100" s="48">
        <f>+'OCTUBRE 24'!E100+'NOVIEMBRE 24'!E100+'DICIEMBRE 24'!E100</f>
        <v>6538.56</v>
      </c>
      <c r="F100" s="48">
        <f>+'OCTUBRE 24'!F100+'NOVIEMBRE 24'!F100+'DICIEMBRE 24'!F100</f>
        <v>27136.360000000004</v>
      </c>
      <c r="G100" s="48">
        <f>+'OCTUBRE 24'!G100+'NOVIEMBRE 24'!G100+'DICIEMBRE 24'!G100</f>
        <v>8127.41</v>
      </c>
      <c r="H100" s="48">
        <f>'OCTUBRE 24'!H100+'NOVIEMBRE 24'!H100+'DICIEMBRE 24'!H100</f>
        <v>4394.68</v>
      </c>
      <c r="I100" s="48">
        <f>+'OCTUBRE 24'!I100+'NOVIEMBRE 24'!I100+'DICIEMBRE 24'!I100</f>
        <v>3656.91</v>
      </c>
      <c r="J100" s="48">
        <f>+'NOVIEMBRE 24'!J100+'DICIEMBRE 24'!J100</f>
        <v>5759.2800000000007</v>
      </c>
      <c r="K100" s="48">
        <f>'OCTUBRE 24'!J100+'NOVIEMBRE 24'!K100+'DICIEMBRE 24'!K100</f>
        <v>3047.55</v>
      </c>
      <c r="L100" s="48">
        <f>+'OCTUBRE 24'!K100+'NOVIEMBRE 24'!L100+'DICIEMBRE 24'!L100</f>
        <v>1268.46</v>
      </c>
      <c r="M100" s="48">
        <f>+'OCTUBRE 24'!L100+'NOVIEMBRE 24'!M100+'DICIEMBRE 24'!M100</f>
        <v>527.68999999999994</v>
      </c>
      <c r="N100" s="48">
        <f>+'OCTUBRE 24'!M100+'NOVIEMBRE 24'!N100+'DICIEMBRE 24'!N100</f>
        <v>0</v>
      </c>
      <c r="O100" s="48">
        <f>+'OCTUBRE 24'!N100+'NOVIEMBRE 24'!O100+'DICIEMBRE 24'!O100</f>
        <v>0</v>
      </c>
      <c r="P100" s="53">
        <f t="shared" si="1"/>
        <v>653543.37000000011</v>
      </c>
    </row>
    <row r="101" spans="1:16" x14ac:dyDescent="0.25">
      <c r="A101" s="5" t="s">
        <v>196</v>
      </c>
      <c r="B101" s="6" t="s">
        <v>197</v>
      </c>
      <c r="C101" s="48">
        <f>+'OCTUBRE 24'!C101+'NOVIEMBRE 24'!C101+'DICIEMBRE 24'!C101</f>
        <v>225859.82</v>
      </c>
      <c r="D101" s="48">
        <f>+'OCTUBRE 24'!D101+'NOVIEMBRE 24'!D101+'DICIEMBRE 24'!D101</f>
        <v>111866.15</v>
      </c>
      <c r="E101" s="48">
        <f>+'OCTUBRE 24'!E101+'NOVIEMBRE 24'!E101+'DICIEMBRE 24'!E101</f>
        <v>3549.43</v>
      </c>
      <c r="F101" s="48">
        <f>+'OCTUBRE 24'!F101+'NOVIEMBRE 24'!F101+'DICIEMBRE 24'!F101</f>
        <v>13863.02</v>
      </c>
      <c r="G101" s="48">
        <f>+'OCTUBRE 24'!G101+'NOVIEMBRE 24'!G101+'DICIEMBRE 24'!G101</f>
        <v>2364.8999999999996</v>
      </c>
      <c r="H101" s="48">
        <f>'OCTUBRE 24'!H101+'NOVIEMBRE 24'!H101+'DICIEMBRE 24'!H101</f>
        <v>1278.75</v>
      </c>
      <c r="I101" s="48">
        <f>+'OCTUBRE 24'!I101+'NOVIEMBRE 24'!I101+'DICIEMBRE 24'!I101</f>
        <v>1697.23</v>
      </c>
      <c r="J101" s="48">
        <f>+'NOVIEMBRE 24'!J101+'DICIEMBRE 24'!J101</f>
        <v>1930.1999999999998</v>
      </c>
      <c r="K101" s="48">
        <f>'OCTUBRE 24'!J101+'NOVIEMBRE 24'!K101+'DICIEMBRE 24'!K101</f>
        <v>1021.3800000000001</v>
      </c>
      <c r="L101" s="48">
        <f>+'OCTUBRE 24'!K101+'NOVIEMBRE 24'!L101+'DICIEMBRE 24'!L101</f>
        <v>706.89</v>
      </c>
      <c r="M101" s="48">
        <f>+'OCTUBRE 24'!L101+'NOVIEMBRE 24'!M101+'DICIEMBRE 24'!M101</f>
        <v>207.44</v>
      </c>
      <c r="N101" s="48">
        <f>+'OCTUBRE 24'!M101+'NOVIEMBRE 24'!N101+'DICIEMBRE 24'!N101</f>
        <v>366</v>
      </c>
      <c r="O101" s="48">
        <f>+'OCTUBRE 24'!N101+'NOVIEMBRE 24'!O101+'DICIEMBRE 24'!O101</f>
        <v>0</v>
      </c>
      <c r="P101" s="53">
        <f t="shared" si="1"/>
        <v>364711.21</v>
      </c>
    </row>
    <row r="102" spans="1:16" x14ac:dyDescent="0.25">
      <c r="A102" s="5" t="s">
        <v>198</v>
      </c>
      <c r="B102" s="6" t="s">
        <v>199</v>
      </c>
      <c r="C102" s="48">
        <f>+'OCTUBRE 24'!C102+'NOVIEMBRE 24'!C102+'DICIEMBRE 24'!C102</f>
        <v>450317.94000000006</v>
      </c>
      <c r="D102" s="48">
        <f>+'OCTUBRE 24'!D102+'NOVIEMBRE 24'!D102+'DICIEMBRE 24'!D102</f>
        <v>141073.79999999999</v>
      </c>
      <c r="E102" s="48">
        <f>+'OCTUBRE 24'!E102+'NOVIEMBRE 24'!E102+'DICIEMBRE 24'!E102</f>
        <v>6863.64</v>
      </c>
      <c r="F102" s="48">
        <f>+'OCTUBRE 24'!F102+'NOVIEMBRE 24'!F102+'DICIEMBRE 24'!F102</f>
        <v>28596.03</v>
      </c>
      <c r="G102" s="48">
        <f>+'OCTUBRE 24'!G102+'NOVIEMBRE 24'!G102+'DICIEMBRE 24'!G102</f>
        <v>8511.0300000000007</v>
      </c>
      <c r="H102" s="48">
        <f>'OCTUBRE 24'!H102+'NOVIEMBRE 24'!H102+'DICIEMBRE 24'!H102</f>
        <v>4602.0999999999995</v>
      </c>
      <c r="I102" s="48">
        <f>+'OCTUBRE 24'!I102+'NOVIEMBRE 24'!I102+'DICIEMBRE 24'!I102</f>
        <v>3838.82</v>
      </c>
      <c r="J102" s="48">
        <f>+'NOVIEMBRE 24'!J102+'DICIEMBRE 24'!J102</f>
        <v>5999.25</v>
      </c>
      <c r="K102" s="48">
        <f>'OCTUBRE 24'!J102+'NOVIEMBRE 24'!K102+'DICIEMBRE 24'!K102</f>
        <v>3174.5299999999997</v>
      </c>
      <c r="L102" s="48">
        <f>+'OCTUBRE 24'!K102+'NOVIEMBRE 24'!L102+'DICIEMBRE 24'!L102</f>
        <v>1285.98</v>
      </c>
      <c r="M102" s="48">
        <f>+'OCTUBRE 24'!L102+'NOVIEMBRE 24'!M102+'DICIEMBRE 24'!M102</f>
        <v>549.68000000000006</v>
      </c>
      <c r="N102" s="48">
        <f>+'OCTUBRE 24'!M102+'NOVIEMBRE 24'!N102+'DICIEMBRE 24'!N102</f>
        <v>0</v>
      </c>
      <c r="O102" s="48">
        <f>+'OCTUBRE 24'!N102+'NOVIEMBRE 24'!O102+'DICIEMBRE 24'!O102</f>
        <v>0</v>
      </c>
      <c r="P102" s="53">
        <f t="shared" si="1"/>
        <v>654812.80000000005</v>
      </c>
    </row>
    <row r="103" spans="1:16" x14ac:dyDescent="0.25">
      <c r="A103" s="5" t="s">
        <v>200</v>
      </c>
      <c r="B103" s="6" t="s">
        <v>201</v>
      </c>
      <c r="C103" s="48">
        <f>+'OCTUBRE 24'!C103+'NOVIEMBRE 24'!C103+'DICIEMBRE 24'!C103</f>
        <v>854273.28</v>
      </c>
      <c r="D103" s="48">
        <f>+'OCTUBRE 24'!D103+'NOVIEMBRE 24'!D103+'DICIEMBRE 24'!D103</f>
        <v>392917.56000000006</v>
      </c>
      <c r="E103" s="48">
        <f>+'OCTUBRE 24'!E103+'NOVIEMBRE 24'!E103+'DICIEMBRE 24'!E103</f>
        <v>12771.330000000002</v>
      </c>
      <c r="F103" s="48">
        <f>+'OCTUBRE 24'!F103+'NOVIEMBRE 24'!F103+'DICIEMBRE 24'!F103</f>
        <v>57671.25</v>
      </c>
      <c r="G103" s="48">
        <f>+'OCTUBRE 24'!G103+'NOVIEMBRE 24'!G103+'DICIEMBRE 24'!G103</f>
        <v>21522.519999999997</v>
      </c>
      <c r="H103" s="48">
        <f>'OCTUBRE 24'!H103+'NOVIEMBRE 24'!H103+'DICIEMBRE 24'!H103</f>
        <v>11637.73</v>
      </c>
      <c r="I103" s="48">
        <f>+'OCTUBRE 24'!I103+'NOVIEMBRE 24'!I103+'DICIEMBRE 24'!I103</f>
        <v>8593.48</v>
      </c>
      <c r="J103" s="48">
        <f>+'NOVIEMBRE 24'!J103+'DICIEMBRE 24'!J103</f>
        <v>15138.66</v>
      </c>
      <c r="K103" s="48">
        <f>'OCTUBRE 24'!J103+'NOVIEMBRE 24'!K103+'DICIEMBRE 24'!K103</f>
        <v>8010.68</v>
      </c>
      <c r="L103" s="48">
        <f>+'OCTUBRE 24'!K103+'NOVIEMBRE 24'!L103+'DICIEMBRE 24'!L103</f>
        <v>2158.83</v>
      </c>
      <c r="M103" s="48">
        <f>+'OCTUBRE 24'!L103+'NOVIEMBRE 24'!M103+'DICIEMBRE 24'!M103</f>
        <v>1429.19</v>
      </c>
      <c r="N103" s="48">
        <f>+'OCTUBRE 24'!M103+'NOVIEMBRE 24'!N103+'DICIEMBRE 24'!N103</f>
        <v>55964</v>
      </c>
      <c r="O103" s="48">
        <f>+'OCTUBRE 24'!N103+'NOVIEMBRE 24'!O103+'DICIEMBRE 24'!O103</f>
        <v>0</v>
      </c>
      <c r="P103" s="53">
        <f t="shared" si="1"/>
        <v>1442088.51</v>
      </c>
    </row>
    <row r="104" spans="1:16" x14ac:dyDescent="0.25">
      <c r="A104" s="5" t="s">
        <v>202</v>
      </c>
      <c r="B104" s="6" t="s">
        <v>203</v>
      </c>
      <c r="C104" s="48">
        <f>+'OCTUBRE 24'!C104+'NOVIEMBRE 24'!C104+'DICIEMBRE 24'!C104</f>
        <v>347751.1</v>
      </c>
      <c r="D104" s="48">
        <f>+'OCTUBRE 24'!D104+'NOVIEMBRE 24'!D104+'DICIEMBRE 24'!D104</f>
        <v>106785</v>
      </c>
      <c r="E104" s="48">
        <f>+'OCTUBRE 24'!E104+'NOVIEMBRE 24'!E104+'DICIEMBRE 24'!E104</f>
        <v>4648.63</v>
      </c>
      <c r="F104" s="48">
        <f>+'OCTUBRE 24'!F104+'NOVIEMBRE 24'!F104+'DICIEMBRE 24'!F104</f>
        <v>23139.929999999997</v>
      </c>
      <c r="G104" s="48">
        <f>+'OCTUBRE 24'!G104+'NOVIEMBRE 24'!G104+'DICIEMBRE 24'!G104</f>
        <v>3425.51</v>
      </c>
      <c r="H104" s="48">
        <f>'OCTUBRE 24'!H104+'NOVIEMBRE 24'!H104+'DICIEMBRE 24'!H104</f>
        <v>1852.25</v>
      </c>
      <c r="I104" s="48">
        <f>+'OCTUBRE 24'!I104+'NOVIEMBRE 24'!I104+'DICIEMBRE 24'!I104</f>
        <v>3696.6800000000003</v>
      </c>
      <c r="J104" s="48">
        <f>+'NOVIEMBRE 24'!J104+'DICIEMBRE 24'!J104</f>
        <v>4442.08</v>
      </c>
      <c r="K104" s="48">
        <f>'OCTUBRE 24'!J104+'NOVIEMBRE 24'!K104+'DICIEMBRE 24'!K104</f>
        <v>2350.5500000000002</v>
      </c>
      <c r="L104" s="48">
        <f>+'OCTUBRE 24'!K104+'NOVIEMBRE 24'!L104+'DICIEMBRE 24'!L104</f>
        <v>670.34999999999991</v>
      </c>
      <c r="M104" s="48">
        <f>+'OCTUBRE 24'!L104+'NOVIEMBRE 24'!M104+'DICIEMBRE 24'!M104</f>
        <v>650.16999999999996</v>
      </c>
      <c r="N104" s="48">
        <f>+'OCTUBRE 24'!M104+'NOVIEMBRE 24'!N104+'DICIEMBRE 24'!N104</f>
        <v>8392</v>
      </c>
      <c r="O104" s="48">
        <f>+'OCTUBRE 24'!N104+'NOVIEMBRE 24'!O104+'DICIEMBRE 24'!O104</f>
        <v>0</v>
      </c>
      <c r="P104" s="53">
        <f t="shared" si="1"/>
        <v>507804.24999999994</v>
      </c>
    </row>
    <row r="105" spans="1:16" x14ac:dyDescent="0.25">
      <c r="A105" s="5" t="s">
        <v>204</v>
      </c>
      <c r="B105" s="6" t="s">
        <v>205</v>
      </c>
      <c r="C105" s="48">
        <f>+'OCTUBRE 24'!C105+'NOVIEMBRE 24'!C105+'DICIEMBRE 24'!C105</f>
        <v>422254.69999999995</v>
      </c>
      <c r="D105" s="48">
        <f>+'OCTUBRE 24'!D105+'NOVIEMBRE 24'!D105+'DICIEMBRE 24'!D105</f>
        <v>217770.02</v>
      </c>
      <c r="E105" s="48">
        <f>+'OCTUBRE 24'!E105+'NOVIEMBRE 24'!E105+'DICIEMBRE 24'!E105</f>
        <v>6459.7</v>
      </c>
      <c r="F105" s="48">
        <f>+'OCTUBRE 24'!F105+'NOVIEMBRE 24'!F105+'DICIEMBRE 24'!F105</f>
        <v>28050</v>
      </c>
      <c r="G105" s="48">
        <f>+'OCTUBRE 24'!G105+'NOVIEMBRE 24'!G105+'DICIEMBRE 24'!G105</f>
        <v>8159.98</v>
      </c>
      <c r="H105" s="48">
        <f>'OCTUBRE 24'!H105+'NOVIEMBRE 24'!H105+'DICIEMBRE 24'!H105</f>
        <v>4412.3</v>
      </c>
      <c r="I105" s="48">
        <f>+'OCTUBRE 24'!I105+'NOVIEMBRE 24'!I105+'DICIEMBRE 24'!I105</f>
        <v>4005.9000000000005</v>
      </c>
      <c r="J105" s="48">
        <f>+'NOVIEMBRE 24'!J105+'DICIEMBRE 24'!J105</f>
        <v>6243.45</v>
      </c>
      <c r="K105" s="48">
        <f>'OCTUBRE 24'!J105+'NOVIEMBRE 24'!K105+'DICIEMBRE 24'!K105</f>
        <v>3303.75</v>
      </c>
      <c r="L105" s="48">
        <f>+'OCTUBRE 24'!K105+'NOVIEMBRE 24'!L105+'DICIEMBRE 24'!L105</f>
        <v>1142.94</v>
      </c>
      <c r="M105" s="48">
        <f>+'OCTUBRE 24'!L105+'NOVIEMBRE 24'!M105+'DICIEMBRE 24'!M105</f>
        <v>633.17000000000007</v>
      </c>
      <c r="N105" s="48">
        <f>+'OCTUBRE 24'!M105+'NOVIEMBRE 24'!N105+'DICIEMBRE 24'!N105</f>
        <v>1948</v>
      </c>
      <c r="O105" s="48">
        <f>+'OCTUBRE 24'!N105+'NOVIEMBRE 24'!O105+'DICIEMBRE 24'!O105</f>
        <v>0</v>
      </c>
      <c r="P105" s="53">
        <f t="shared" si="1"/>
        <v>704383.90999999992</v>
      </c>
    </row>
    <row r="106" spans="1:16" x14ac:dyDescent="0.25">
      <c r="A106" s="5" t="s">
        <v>206</v>
      </c>
      <c r="B106" s="6" t="s">
        <v>207</v>
      </c>
      <c r="C106" s="48">
        <f>+'OCTUBRE 24'!C106+'NOVIEMBRE 24'!C106+'DICIEMBRE 24'!C106</f>
        <v>825870.59</v>
      </c>
      <c r="D106" s="48">
        <f>+'OCTUBRE 24'!D106+'NOVIEMBRE 24'!D106+'DICIEMBRE 24'!D106</f>
        <v>157738.20000000001</v>
      </c>
      <c r="E106" s="48">
        <f>+'OCTUBRE 24'!E106+'NOVIEMBRE 24'!E106+'DICIEMBRE 24'!E106</f>
        <v>12453.3</v>
      </c>
      <c r="F106" s="48">
        <f>+'OCTUBRE 24'!F106+'NOVIEMBRE 24'!F106+'DICIEMBRE 24'!F106</f>
        <v>55040.619999999995</v>
      </c>
      <c r="G106" s="48">
        <f>+'OCTUBRE 24'!G106+'NOVIEMBRE 24'!G106+'DICIEMBRE 24'!G106</f>
        <v>19778.810000000001</v>
      </c>
      <c r="H106" s="48">
        <f>'OCTUBRE 24'!H106+'NOVIEMBRE 24'!H106+'DICIEMBRE 24'!H106</f>
        <v>10694.869999999999</v>
      </c>
      <c r="I106" s="48">
        <f>+'OCTUBRE 24'!I106+'NOVIEMBRE 24'!I106+'DICIEMBRE 24'!I106</f>
        <v>8023.16</v>
      </c>
      <c r="J106" s="48">
        <f>+'NOVIEMBRE 24'!J106+'DICIEMBRE 24'!J106</f>
        <v>13906.939999999999</v>
      </c>
      <c r="K106" s="48">
        <f>'OCTUBRE 24'!J106+'NOVIEMBRE 24'!K106+'DICIEMBRE 24'!K106</f>
        <v>7358.92</v>
      </c>
      <c r="L106" s="48">
        <f>+'OCTUBRE 24'!K106+'NOVIEMBRE 24'!L106+'DICIEMBRE 24'!L106</f>
        <v>2218.92</v>
      </c>
      <c r="M106" s="48">
        <f>+'OCTUBRE 24'!L106+'NOVIEMBRE 24'!M106+'DICIEMBRE 24'!M106</f>
        <v>1296.2</v>
      </c>
      <c r="N106" s="48">
        <f>+'OCTUBRE 24'!M106+'NOVIEMBRE 24'!N106+'DICIEMBRE 24'!N106</f>
        <v>35364</v>
      </c>
      <c r="O106" s="48">
        <f>+'OCTUBRE 24'!N106+'NOVIEMBRE 24'!O106+'DICIEMBRE 24'!O106</f>
        <v>0</v>
      </c>
      <c r="P106" s="53">
        <f t="shared" si="1"/>
        <v>1149744.5299999998</v>
      </c>
    </row>
    <row r="107" spans="1:16" x14ac:dyDescent="0.25">
      <c r="A107" s="5" t="s">
        <v>208</v>
      </c>
      <c r="B107" s="6" t="s">
        <v>209</v>
      </c>
      <c r="C107" s="48">
        <f>+'OCTUBRE 24'!C107+'NOVIEMBRE 24'!C107+'DICIEMBRE 24'!C107</f>
        <v>335569.99</v>
      </c>
      <c r="D107" s="48">
        <f>+'OCTUBRE 24'!D107+'NOVIEMBRE 24'!D107+'DICIEMBRE 24'!D107</f>
        <v>187653.9</v>
      </c>
      <c r="E107" s="48">
        <f>+'OCTUBRE 24'!E107+'NOVIEMBRE 24'!E107+'DICIEMBRE 24'!E107</f>
        <v>5904.8200000000006</v>
      </c>
      <c r="F107" s="48">
        <f>+'OCTUBRE 24'!F107+'NOVIEMBRE 24'!F107+'DICIEMBRE 24'!F107</f>
        <v>20036.87</v>
      </c>
      <c r="G107" s="48">
        <f>+'OCTUBRE 24'!G107+'NOVIEMBRE 24'!G107+'DICIEMBRE 24'!G107</f>
        <v>1802.08</v>
      </c>
      <c r="H107" s="48">
        <f>'OCTUBRE 24'!H107+'NOVIEMBRE 24'!H107+'DICIEMBRE 24'!H107</f>
        <v>974.43</v>
      </c>
      <c r="I107" s="48">
        <f>+'OCTUBRE 24'!I107+'NOVIEMBRE 24'!I107+'DICIEMBRE 24'!I107</f>
        <v>1929.1599999999999</v>
      </c>
      <c r="J107" s="48">
        <f>+'NOVIEMBRE 24'!J107+'DICIEMBRE 24'!J107</f>
        <v>1292.19</v>
      </c>
      <c r="K107" s="48">
        <f>'OCTUBRE 24'!J107+'NOVIEMBRE 24'!K107+'DICIEMBRE 24'!K107</f>
        <v>683.77</v>
      </c>
      <c r="L107" s="48">
        <f>+'OCTUBRE 24'!K107+'NOVIEMBRE 24'!L107+'DICIEMBRE 24'!L107</f>
        <v>1231.23</v>
      </c>
      <c r="M107" s="48">
        <f>+'OCTUBRE 24'!L107+'NOVIEMBRE 24'!M107+'DICIEMBRE 24'!M107</f>
        <v>125.31</v>
      </c>
      <c r="N107" s="48">
        <f>+'OCTUBRE 24'!M107+'NOVIEMBRE 24'!N107+'DICIEMBRE 24'!N107</f>
        <v>0</v>
      </c>
      <c r="O107" s="48">
        <f>+'OCTUBRE 24'!N107+'NOVIEMBRE 24'!O107+'DICIEMBRE 24'!O107</f>
        <v>0</v>
      </c>
      <c r="P107" s="53">
        <f t="shared" si="1"/>
        <v>557203.75</v>
      </c>
    </row>
    <row r="108" spans="1:16" x14ac:dyDescent="0.25">
      <c r="A108" s="5" t="s">
        <v>210</v>
      </c>
      <c r="B108" s="6" t="s">
        <v>211</v>
      </c>
      <c r="C108" s="48">
        <f>+'OCTUBRE 24'!C108+'NOVIEMBRE 24'!C108+'DICIEMBRE 24'!C108</f>
        <v>291616.71999999997</v>
      </c>
      <c r="D108" s="48">
        <f>+'OCTUBRE 24'!D108+'NOVIEMBRE 24'!D108+'DICIEMBRE 24'!D108</f>
        <v>149488.79999999999</v>
      </c>
      <c r="E108" s="48">
        <f>+'OCTUBRE 24'!E108+'NOVIEMBRE 24'!E108+'DICIEMBRE 24'!E108</f>
        <v>5083.8999999999996</v>
      </c>
      <c r="F108" s="48">
        <f>+'OCTUBRE 24'!F108+'NOVIEMBRE 24'!F108+'DICIEMBRE 24'!F108</f>
        <v>17464.679999999997</v>
      </c>
      <c r="G108" s="48">
        <f>+'OCTUBRE 24'!G108+'NOVIEMBRE 24'!G108+'DICIEMBRE 24'!G108</f>
        <v>1838.92</v>
      </c>
      <c r="H108" s="48">
        <f>'OCTUBRE 24'!H108+'NOVIEMBRE 24'!H108+'DICIEMBRE 24'!H108</f>
        <v>994.35</v>
      </c>
      <c r="I108" s="48">
        <f>+'OCTUBRE 24'!I108+'NOVIEMBRE 24'!I108+'DICIEMBRE 24'!I108</f>
        <v>1722.7999999999997</v>
      </c>
      <c r="J108" s="48">
        <f>+'NOVIEMBRE 24'!J108+'DICIEMBRE 24'!J108</f>
        <v>1304.5999999999999</v>
      </c>
      <c r="K108" s="48">
        <f>'OCTUBRE 24'!J108+'NOVIEMBRE 24'!K108+'DICIEMBRE 24'!K108</f>
        <v>690.32999999999993</v>
      </c>
      <c r="L108" s="48">
        <f>+'OCTUBRE 24'!K108+'NOVIEMBRE 24'!L108+'DICIEMBRE 24'!L108</f>
        <v>1051.02</v>
      </c>
      <c r="M108" s="48">
        <f>+'OCTUBRE 24'!L108+'NOVIEMBRE 24'!M108+'DICIEMBRE 24'!M108</f>
        <v>123.22000000000001</v>
      </c>
      <c r="N108" s="48">
        <f>+'OCTUBRE 24'!M108+'NOVIEMBRE 24'!N108+'DICIEMBRE 24'!N108</f>
        <v>13259</v>
      </c>
      <c r="O108" s="48">
        <f>+'OCTUBRE 24'!N108+'NOVIEMBRE 24'!O108+'DICIEMBRE 24'!O108</f>
        <v>0</v>
      </c>
      <c r="P108" s="53">
        <f t="shared" si="1"/>
        <v>484638.33999999991</v>
      </c>
    </row>
    <row r="109" spans="1:16" x14ac:dyDescent="0.25">
      <c r="A109" s="5" t="s">
        <v>212</v>
      </c>
      <c r="B109" s="6" t="s">
        <v>213</v>
      </c>
      <c r="C109" s="48">
        <f>+'OCTUBRE 24'!C109+'NOVIEMBRE 24'!C109+'DICIEMBRE 24'!C109</f>
        <v>340347.58999999997</v>
      </c>
      <c r="D109" s="48">
        <f>+'OCTUBRE 24'!D109+'NOVIEMBRE 24'!D109+'DICIEMBRE 24'!D109</f>
        <v>192820.55</v>
      </c>
      <c r="E109" s="48">
        <f>+'OCTUBRE 24'!E109+'NOVIEMBRE 24'!E109+'DICIEMBRE 24'!E109</f>
        <v>5746.3499999999995</v>
      </c>
      <c r="F109" s="48">
        <f>+'OCTUBRE 24'!F109+'NOVIEMBRE 24'!F109+'DICIEMBRE 24'!F109</f>
        <v>20984.799999999999</v>
      </c>
      <c r="G109" s="48">
        <f>+'OCTUBRE 24'!G109+'NOVIEMBRE 24'!G109+'DICIEMBRE 24'!G109</f>
        <v>3512.3</v>
      </c>
      <c r="H109" s="48">
        <f>'OCTUBRE 24'!H109+'NOVIEMBRE 24'!H109+'DICIEMBRE 24'!H109</f>
        <v>1899.1799999999998</v>
      </c>
      <c r="I109" s="48">
        <f>+'OCTUBRE 24'!I109+'NOVIEMBRE 24'!I109+'DICIEMBRE 24'!I109</f>
        <v>2331.04</v>
      </c>
      <c r="J109" s="48">
        <f>+'NOVIEMBRE 24'!J109+'DICIEMBRE 24'!J109</f>
        <v>2510.5500000000002</v>
      </c>
      <c r="K109" s="48">
        <f>'OCTUBRE 24'!J109+'NOVIEMBRE 24'!K109+'DICIEMBRE 24'!K109</f>
        <v>1328.4699999999998</v>
      </c>
      <c r="L109" s="48">
        <f>+'OCTUBRE 24'!K109+'NOVIEMBRE 24'!L109+'DICIEMBRE 24'!L109</f>
        <v>1139.1600000000001</v>
      </c>
      <c r="M109" s="48">
        <f>+'OCTUBRE 24'!L109+'NOVIEMBRE 24'!M109+'DICIEMBRE 24'!M109</f>
        <v>240.4</v>
      </c>
      <c r="N109" s="48">
        <f>+'OCTUBRE 24'!M109+'NOVIEMBRE 24'!N109+'DICIEMBRE 24'!N109</f>
        <v>0</v>
      </c>
      <c r="O109" s="48">
        <f>+'OCTUBRE 24'!N109+'NOVIEMBRE 24'!O109+'DICIEMBRE 24'!O109</f>
        <v>0</v>
      </c>
      <c r="P109" s="53">
        <f t="shared" si="1"/>
        <v>572860.39000000013</v>
      </c>
    </row>
    <row r="110" spans="1:16" x14ac:dyDescent="0.25">
      <c r="A110" s="5" t="s">
        <v>214</v>
      </c>
      <c r="B110" s="6" t="s">
        <v>215</v>
      </c>
      <c r="C110" s="48">
        <f>+'OCTUBRE 24'!C110+'NOVIEMBRE 24'!C110+'DICIEMBRE 24'!C110</f>
        <v>799123.25</v>
      </c>
      <c r="D110" s="48">
        <f>+'OCTUBRE 24'!D110+'NOVIEMBRE 24'!D110+'DICIEMBRE 24'!D110</f>
        <v>190679.89</v>
      </c>
      <c r="E110" s="48">
        <f>+'OCTUBRE 24'!E110+'NOVIEMBRE 24'!E110+'DICIEMBRE 24'!E110</f>
        <v>11197.67</v>
      </c>
      <c r="F110" s="48">
        <f>+'OCTUBRE 24'!F110+'NOVIEMBRE 24'!F110+'DICIEMBRE 24'!F110</f>
        <v>57292.549999999996</v>
      </c>
      <c r="G110" s="48">
        <f>+'OCTUBRE 24'!G110+'NOVIEMBRE 24'!G110+'DICIEMBRE 24'!G110</f>
        <v>24405.62</v>
      </c>
      <c r="H110" s="48">
        <f>'OCTUBRE 24'!H110+'NOVIEMBRE 24'!H110+'DICIEMBRE 24'!H110</f>
        <v>13196.7</v>
      </c>
      <c r="I110" s="48">
        <f>+'OCTUBRE 24'!I110+'NOVIEMBRE 24'!I110+'DICIEMBRE 24'!I110</f>
        <v>9660.5400000000009</v>
      </c>
      <c r="J110" s="48">
        <f>+'NOVIEMBRE 24'!J110+'DICIEMBRE 24'!J110</f>
        <v>18388.11</v>
      </c>
      <c r="K110" s="48">
        <f>'OCTUBRE 24'!J110+'NOVIEMBRE 24'!K110+'DICIEMBRE 24'!K110</f>
        <v>9730.15</v>
      </c>
      <c r="L110" s="48">
        <f>+'OCTUBRE 24'!K110+'NOVIEMBRE 24'!L110+'DICIEMBRE 24'!L110</f>
        <v>1670.88</v>
      </c>
      <c r="M110" s="48">
        <f>+'OCTUBRE 24'!L110+'NOVIEMBRE 24'!M110+'DICIEMBRE 24'!M110</f>
        <v>1821.22</v>
      </c>
      <c r="N110" s="48">
        <f>+'OCTUBRE 24'!M110+'NOVIEMBRE 24'!N110+'DICIEMBRE 24'!N110</f>
        <v>0</v>
      </c>
      <c r="O110" s="48">
        <f>+'OCTUBRE 24'!N110+'NOVIEMBRE 24'!O110+'DICIEMBRE 24'!O110</f>
        <v>0</v>
      </c>
      <c r="P110" s="53">
        <f t="shared" si="1"/>
        <v>1137166.58</v>
      </c>
    </row>
    <row r="111" spans="1:16" ht="25.5" x14ac:dyDescent="0.25">
      <c r="A111" s="5" t="s">
        <v>216</v>
      </c>
      <c r="B111" s="6" t="s">
        <v>217</v>
      </c>
      <c r="C111" s="48">
        <f>+'OCTUBRE 24'!C111+'NOVIEMBRE 24'!C111+'DICIEMBRE 24'!C111</f>
        <v>1598424.35</v>
      </c>
      <c r="D111" s="48">
        <f>+'OCTUBRE 24'!D111+'NOVIEMBRE 24'!D111+'DICIEMBRE 24'!D111</f>
        <v>668835.8899999999</v>
      </c>
      <c r="E111" s="48">
        <f>+'OCTUBRE 24'!E111+'NOVIEMBRE 24'!E111+'DICIEMBRE 24'!E111</f>
        <v>24270.47</v>
      </c>
      <c r="F111" s="48">
        <f>+'OCTUBRE 24'!F111+'NOVIEMBRE 24'!F111+'DICIEMBRE 24'!F111</f>
        <v>123057.9</v>
      </c>
      <c r="G111" s="48">
        <f>+'OCTUBRE 24'!G111+'NOVIEMBRE 24'!G111+'DICIEMBRE 24'!G111</f>
        <v>28412.639999999999</v>
      </c>
      <c r="H111" s="48">
        <f>'OCTUBRE 24'!H111+'NOVIEMBRE 24'!H111+'DICIEMBRE 24'!H111</f>
        <v>15363.380000000001</v>
      </c>
      <c r="I111" s="48">
        <f>+'OCTUBRE 24'!I111+'NOVIEMBRE 24'!I111+'DICIEMBRE 24'!I111</f>
        <v>21345.260000000002</v>
      </c>
      <c r="J111" s="48">
        <f>+'NOVIEMBRE 24'!J111+'DICIEMBRE 24'!J111</f>
        <v>30827.14</v>
      </c>
      <c r="K111" s="48">
        <f>'OCTUBRE 24'!J111+'NOVIEMBRE 24'!K111+'DICIEMBRE 24'!K111</f>
        <v>16312.32</v>
      </c>
      <c r="L111" s="48">
        <f>+'OCTUBRE 24'!K111+'NOVIEMBRE 24'!L111+'DICIEMBRE 24'!L111</f>
        <v>4165.47</v>
      </c>
      <c r="M111" s="48">
        <f>+'OCTUBRE 24'!L111+'NOVIEMBRE 24'!M111+'DICIEMBRE 24'!M111</f>
        <v>4188.17</v>
      </c>
      <c r="N111" s="48">
        <f>+'OCTUBRE 24'!M111+'NOVIEMBRE 24'!N111+'DICIEMBRE 24'!N111</f>
        <v>0</v>
      </c>
      <c r="O111" s="48">
        <f>+'OCTUBRE 24'!N111+'NOVIEMBRE 24'!O111+'DICIEMBRE 24'!O111</f>
        <v>0</v>
      </c>
      <c r="P111" s="53">
        <f t="shared" si="1"/>
        <v>2535202.9900000002</v>
      </c>
    </row>
    <row r="112" spans="1:16" x14ac:dyDescent="0.25">
      <c r="A112" s="5" t="s">
        <v>218</v>
      </c>
      <c r="B112" s="6" t="s">
        <v>219</v>
      </c>
      <c r="C112" s="48">
        <f>+'OCTUBRE 24'!C112+'NOVIEMBRE 24'!C112+'DICIEMBRE 24'!C112</f>
        <v>804964.40999999992</v>
      </c>
      <c r="D112" s="48">
        <f>+'OCTUBRE 24'!D112+'NOVIEMBRE 24'!D112+'DICIEMBRE 24'!D112</f>
        <v>332428.19</v>
      </c>
      <c r="E112" s="48">
        <f>+'OCTUBRE 24'!E112+'NOVIEMBRE 24'!E112+'DICIEMBRE 24'!E112</f>
        <v>10860.4</v>
      </c>
      <c r="F112" s="48">
        <f>+'OCTUBRE 24'!F112+'NOVIEMBRE 24'!F112+'DICIEMBRE 24'!F112</f>
        <v>50741.74</v>
      </c>
      <c r="G112" s="48">
        <f>+'OCTUBRE 24'!G112+'NOVIEMBRE 24'!G112+'DICIEMBRE 24'!G112</f>
        <v>12517.23</v>
      </c>
      <c r="H112" s="48">
        <f>'OCTUBRE 24'!H112+'NOVIEMBRE 24'!H112+'DICIEMBRE 24'!H112</f>
        <v>6768.35</v>
      </c>
      <c r="I112" s="48">
        <f>+'OCTUBRE 24'!I112+'NOVIEMBRE 24'!I112+'DICIEMBRE 24'!I112</f>
        <v>7683.2199999999993</v>
      </c>
      <c r="J112" s="48">
        <f>+'NOVIEMBRE 24'!J112+'DICIEMBRE 24'!J112</f>
        <v>10825.91</v>
      </c>
      <c r="K112" s="48">
        <f>'OCTUBRE 24'!J112+'NOVIEMBRE 24'!K112+'DICIEMBRE 24'!K112</f>
        <v>5728.58</v>
      </c>
      <c r="L112" s="48">
        <f>+'OCTUBRE 24'!K112+'NOVIEMBRE 24'!L112+'DICIEMBRE 24'!L112</f>
        <v>2114.0700000000002</v>
      </c>
      <c r="M112" s="48">
        <f>+'OCTUBRE 24'!L112+'NOVIEMBRE 24'!M112+'DICIEMBRE 24'!M112</f>
        <v>1242.8399999999999</v>
      </c>
      <c r="N112" s="48">
        <f>+'OCTUBRE 24'!M112+'NOVIEMBRE 24'!N112+'DICIEMBRE 24'!N112</f>
        <v>28660</v>
      </c>
      <c r="O112" s="48">
        <f>+'OCTUBRE 24'!N112+'NOVIEMBRE 24'!O112+'DICIEMBRE 24'!O112</f>
        <v>0</v>
      </c>
      <c r="P112" s="53">
        <f t="shared" si="1"/>
        <v>1274534.94</v>
      </c>
    </row>
    <row r="113" spans="1:16" x14ac:dyDescent="0.25">
      <c r="A113" s="5" t="s">
        <v>220</v>
      </c>
      <c r="B113" s="6" t="s">
        <v>221</v>
      </c>
      <c r="C113" s="48">
        <f>+'OCTUBRE 24'!C113+'NOVIEMBRE 24'!C113+'DICIEMBRE 24'!C113</f>
        <v>1232652.02</v>
      </c>
      <c r="D113" s="48">
        <f>+'OCTUBRE 24'!D113+'NOVIEMBRE 24'!D113+'DICIEMBRE 24'!D113</f>
        <v>183837.59999999998</v>
      </c>
      <c r="E113" s="48">
        <f>+'OCTUBRE 24'!E113+'NOVIEMBRE 24'!E113+'DICIEMBRE 24'!E113</f>
        <v>17856.120000000003</v>
      </c>
      <c r="F113" s="48">
        <f>+'OCTUBRE 24'!F113+'NOVIEMBRE 24'!F113+'DICIEMBRE 24'!F113</f>
        <v>88188.670000000013</v>
      </c>
      <c r="G113" s="48">
        <f>+'OCTUBRE 24'!G113+'NOVIEMBRE 24'!G113+'DICIEMBRE 24'!G113</f>
        <v>35274.990000000005</v>
      </c>
      <c r="H113" s="48">
        <f>'OCTUBRE 24'!H113+'NOVIEMBRE 24'!H113+'DICIEMBRE 24'!H113</f>
        <v>19074.02</v>
      </c>
      <c r="I113" s="48">
        <f>+'OCTUBRE 24'!I113+'NOVIEMBRE 24'!I113+'DICIEMBRE 24'!I113</f>
        <v>14456.439999999999</v>
      </c>
      <c r="J113" s="48">
        <f>+'NOVIEMBRE 24'!J113+'DICIEMBRE 24'!J113</f>
        <v>26718.23</v>
      </c>
      <c r="K113" s="48">
        <f>'OCTUBRE 24'!J113+'NOVIEMBRE 24'!K113+'DICIEMBRE 24'!K113</f>
        <v>14138.07</v>
      </c>
      <c r="L113" s="48">
        <f>+'OCTUBRE 24'!K113+'NOVIEMBRE 24'!L113+'DICIEMBRE 24'!L113</f>
        <v>2697.27</v>
      </c>
      <c r="M113" s="48">
        <f>+'OCTUBRE 24'!L113+'NOVIEMBRE 24'!M113+'DICIEMBRE 24'!M113</f>
        <v>2670.33</v>
      </c>
      <c r="N113" s="48">
        <f>+'OCTUBRE 24'!M113+'NOVIEMBRE 24'!N113+'DICIEMBRE 24'!N113</f>
        <v>0</v>
      </c>
      <c r="O113" s="48">
        <f>+'OCTUBRE 24'!N113+'NOVIEMBRE 24'!O113+'DICIEMBRE 24'!O113</f>
        <v>0</v>
      </c>
      <c r="P113" s="53">
        <f t="shared" si="1"/>
        <v>1637563.7600000002</v>
      </c>
    </row>
    <row r="114" spans="1:16" x14ac:dyDescent="0.25">
      <c r="A114" s="5" t="s">
        <v>222</v>
      </c>
      <c r="B114" s="6" t="s">
        <v>223</v>
      </c>
      <c r="C114" s="48">
        <f>+'OCTUBRE 24'!C114+'NOVIEMBRE 24'!C114+'DICIEMBRE 24'!C114</f>
        <v>225720.7</v>
      </c>
      <c r="D114" s="48">
        <f>+'OCTUBRE 24'!D114+'NOVIEMBRE 24'!D114+'DICIEMBRE 24'!D114</f>
        <v>92817.07</v>
      </c>
      <c r="E114" s="48">
        <f>+'OCTUBRE 24'!E114+'NOVIEMBRE 24'!E114+'DICIEMBRE 24'!E114</f>
        <v>3573.75</v>
      </c>
      <c r="F114" s="48">
        <f>+'OCTUBRE 24'!F114+'NOVIEMBRE 24'!F114+'DICIEMBRE 24'!F114</f>
        <v>14637.41</v>
      </c>
      <c r="G114" s="48">
        <f>+'OCTUBRE 24'!G114+'NOVIEMBRE 24'!G114+'DICIEMBRE 24'!G114</f>
        <v>1141.55</v>
      </c>
      <c r="H114" s="48">
        <f>'OCTUBRE 24'!H114+'NOVIEMBRE 24'!H114+'DICIEMBRE 24'!H114</f>
        <v>617.27</v>
      </c>
      <c r="I114" s="48">
        <f>+'OCTUBRE 24'!I114+'NOVIEMBRE 24'!I114+'DICIEMBRE 24'!I114</f>
        <v>1946.5100000000002</v>
      </c>
      <c r="J114" s="48">
        <f>+'NOVIEMBRE 24'!J114+'DICIEMBRE 24'!J114</f>
        <v>1769.37</v>
      </c>
      <c r="K114" s="48">
        <f>'OCTUBRE 24'!J114+'NOVIEMBRE 24'!K114+'DICIEMBRE 24'!K114</f>
        <v>936.27</v>
      </c>
      <c r="L114" s="48">
        <f>+'OCTUBRE 24'!K114+'NOVIEMBRE 24'!L114+'DICIEMBRE 24'!L114</f>
        <v>668.67</v>
      </c>
      <c r="M114" s="48">
        <f>+'OCTUBRE 24'!L114+'NOVIEMBRE 24'!M114+'DICIEMBRE 24'!M114</f>
        <v>279.63</v>
      </c>
      <c r="N114" s="48">
        <f>+'OCTUBRE 24'!M114+'NOVIEMBRE 24'!N114+'DICIEMBRE 24'!N114</f>
        <v>6728</v>
      </c>
      <c r="O114" s="48">
        <f>+'OCTUBRE 24'!N114+'NOVIEMBRE 24'!O114+'DICIEMBRE 24'!O114</f>
        <v>0</v>
      </c>
      <c r="P114" s="53">
        <f t="shared" si="1"/>
        <v>350836.2</v>
      </c>
    </row>
    <row r="115" spans="1:16" x14ac:dyDescent="0.25">
      <c r="A115" s="5" t="s">
        <v>224</v>
      </c>
      <c r="B115" s="6" t="s">
        <v>225</v>
      </c>
      <c r="C115" s="48">
        <f>+'OCTUBRE 24'!C115+'NOVIEMBRE 24'!C115+'DICIEMBRE 24'!C115</f>
        <v>3586282.33</v>
      </c>
      <c r="D115" s="48">
        <f>+'OCTUBRE 24'!D115+'NOVIEMBRE 24'!D115+'DICIEMBRE 24'!D115</f>
        <v>1757361.84</v>
      </c>
      <c r="E115" s="48">
        <f>+'OCTUBRE 24'!E115+'NOVIEMBRE 24'!E115+'DICIEMBRE 24'!E115</f>
        <v>44205.91</v>
      </c>
      <c r="F115" s="48">
        <f>+'OCTUBRE 24'!F115+'NOVIEMBRE 24'!F115+'DICIEMBRE 24'!F115</f>
        <v>254839.91000000003</v>
      </c>
      <c r="G115" s="48">
        <f>+'OCTUBRE 24'!G115+'NOVIEMBRE 24'!G115+'DICIEMBRE 24'!G115</f>
        <v>118281.64</v>
      </c>
      <c r="H115" s="48">
        <f>'OCTUBRE 24'!H115+'NOVIEMBRE 24'!H115+'DICIEMBRE 24'!H115</f>
        <v>63957.650000000009</v>
      </c>
      <c r="I115" s="48">
        <f>+'OCTUBRE 24'!I115+'NOVIEMBRE 24'!I115+'DICIEMBRE 24'!I115</f>
        <v>46607.68</v>
      </c>
      <c r="J115" s="48">
        <f>+'NOVIEMBRE 24'!J115+'DICIEMBRE 24'!J115</f>
        <v>91753.48000000001</v>
      </c>
      <c r="K115" s="48">
        <f>'OCTUBRE 24'!J115+'NOVIEMBRE 24'!K115+'DICIEMBRE 24'!K115</f>
        <v>48551.75</v>
      </c>
      <c r="L115" s="48">
        <f>+'OCTUBRE 24'!K115+'NOVIEMBRE 24'!L115+'DICIEMBRE 24'!L115</f>
        <v>6175.4699999999993</v>
      </c>
      <c r="M115" s="48">
        <f>+'OCTUBRE 24'!L115+'NOVIEMBRE 24'!M115+'DICIEMBRE 24'!M115</f>
        <v>9203.9500000000007</v>
      </c>
      <c r="N115" s="48">
        <f>+'OCTUBRE 24'!M115+'NOVIEMBRE 24'!N115+'DICIEMBRE 24'!N115</f>
        <v>0</v>
      </c>
      <c r="O115" s="48">
        <f>+'OCTUBRE 24'!N115+'NOVIEMBRE 24'!O115+'DICIEMBRE 24'!O115</f>
        <v>0</v>
      </c>
      <c r="P115" s="53">
        <f t="shared" si="1"/>
        <v>6027221.6100000003</v>
      </c>
    </row>
    <row r="116" spans="1:16" x14ac:dyDescent="0.25">
      <c r="A116" s="5" t="s">
        <v>226</v>
      </c>
      <c r="B116" s="6" t="s">
        <v>227</v>
      </c>
      <c r="C116" s="48">
        <f>+'OCTUBRE 24'!C116+'NOVIEMBRE 24'!C116+'DICIEMBRE 24'!C116</f>
        <v>824348.55</v>
      </c>
      <c r="D116" s="48">
        <f>+'OCTUBRE 24'!D116+'NOVIEMBRE 24'!D116+'DICIEMBRE 24'!D116</f>
        <v>212438.60000000003</v>
      </c>
      <c r="E116" s="48">
        <f>+'OCTUBRE 24'!E116+'NOVIEMBRE 24'!E116+'DICIEMBRE 24'!E116</f>
        <v>12046.57</v>
      </c>
      <c r="F116" s="48">
        <f>+'OCTUBRE 24'!F116+'NOVIEMBRE 24'!F116+'DICIEMBRE 24'!F116</f>
        <v>55353.290000000008</v>
      </c>
      <c r="G116" s="48">
        <f>+'OCTUBRE 24'!G116+'NOVIEMBRE 24'!G116+'DICIEMBRE 24'!G116</f>
        <v>13603.39</v>
      </c>
      <c r="H116" s="48">
        <f>'OCTUBRE 24'!H116+'NOVIEMBRE 24'!H116+'DICIEMBRE 24'!H116</f>
        <v>7355.67</v>
      </c>
      <c r="I116" s="48">
        <f>+'OCTUBRE 24'!I116+'NOVIEMBRE 24'!I116+'DICIEMBRE 24'!I116</f>
        <v>8370</v>
      </c>
      <c r="J116" s="48">
        <f>+'NOVIEMBRE 24'!J116+'DICIEMBRE 24'!J116</f>
        <v>12016.759999999998</v>
      </c>
      <c r="K116" s="48">
        <f>'OCTUBRE 24'!J116+'NOVIEMBRE 24'!K116+'DICIEMBRE 24'!K116</f>
        <v>6358.7199999999993</v>
      </c>
      <c r="L116" s="48">
        <f>+'OCTUBRE 24'!K116+'NOVIEMBRE 24'!L116+'DICIEMBRE 24'!L116</f>
        <v>2033.97</v>
      </c>
      <c r="M116" s="48">
        <f>+'OCTUBRE 24'!L116+'NOVIEMBRE 24'!M116+'DICIEMBRE 24'!M116</f>
        <v>1405.92</v>
      </c>
      <c r="N116" s="48">
        <f>+'OCTUBRE 24'!M116+'NOVIEMBRE 24'!N116+'DICIEMBRE 24'!N116</f>
        <v>11124</v>
      </c>
      <c r="O116" s="48">
        <f>+'OCTUBRE 24'!N116+'NOVIEMBRE 24'!O116+'DICIEMBRE 24'!O116</f>
        <v>0</v>
      </c>
      <c r="P116" s="53">
        <f t="shared" si="1"/>
        <v>1166455.44</v>
      </c>
    </row>
    <row r="117" spans="1:16" x14ac:dyDescent="0.25">
      <c r="A117" s="5" t="s">
        <v>228</v>
      </c>
      <c r="B117" s="6" t="s">
        <v>229</v>
      </c>
      <c r="C117" s="48">
        <f>+'OCTUBRE 24'!C117+'NOVIEMBRE 24'!C117+'DICIEMBRE 24'!C117</f>
        <v>305438.46999999997</v>
      </c>
      <c r="D117" s="48">
        <f>+'OCTUBRE 24'!D117+'NOVIEMBRE 24'!D117+'DICIEMBRE 24'!D117</f>
        <v>165361.41</v>
      </c>
      <c r="E117" s="48">
        <f>+'OCTUBRE 24'!E117+'NOVIEMBRE 24'!E117+'DICIEMBRE 24'!E117</f>
        <v>4762.4500000000007</v>
      </c>
      <c r="F117" s="48">
        <f>+'OCTUBRE 24'!F117+'NOVIEMBRE 24'!F117+'DICIEMBRE 24'!F117</f>
        <v>20037.64</v>
      </c>
      <c r="G117" s="48">
        <f>+'OCTUBRE 24'!G117+'NOVIEMBRE 24'!G117+'DICIEMBRE 24'!G117</f>
        <v>5618.9400000000005</v>
      </c>
      <c r="H117" s="48">
        <f>'OCTUBRE 24'!H117+'NOVIEMBRE 24'!H117+'DICIEMBRE 24'!H117</f>
        <v>3038.3</v>
      </c>
      <c r="I117" s="48">
        <f>+'OCTUBRE 24'!I117+'NOVIEMBRE 24'!I117+'DICIEMBRE 24'!I117</f>
        <v>2753.04</v>
      </c>
      <c r="J117" s="48">
        <f>+'NOVIEMBRE 24'!J117+'DICIEMBRE 24'!J117</f>
        <v>4223.0499999999993</v>
      </c>
      <c r="K117" s="48">
        <f>'OCTUBRE 24'!J117+'NOVIEMBRE 24'!K117+'DICIEMBRE 24'!K117</f>
        <v>2234.65</v>
      </c>
      <c r="L117" s="48">
        <f>+'OCTUBRE 24'!K117+'NOVIEMBRE 24'!L117+'DICIEMBRE 24'!L117</f>
        <v>861.78</v>
      </c>
      <c r="M117" s="48">
        <f>+'OCTUBRE 24'!L117+'NOVIEMBRE 24'!M117+'DICIEMBRE 24'!M117</f>
        <v>414.77</v>
      </c>
      <c r="N117" s="48">
        <f>+'OCTUBRE 24'!M117+'NOVIEMBRE 24'!N117+'DICIEMBRE 24'!N117</f>
        <v>18617</v>
      </c>
      <c r="O117" s="48">
        <f>+'OCTUBRE 24'!N117+'NOVIEMBRE 24'!O117+'DICIEMBRE 24'!O117</f>
        <v>0</v>
      </c>
      <c r="P117" s="53">
        <f t="shared" si="1"/>
        <v>533361.5</v>
      </c>
    </row>
    <row r="118" spans="1:16" x14ac:dyDescent="0.25">
      <c r="A118" s="5" t="s">
        <v>230</v>
      </c>
      <c r="B118" s="6" t="s">
        <v>231</v>
      </c>
      <c r="C118" s="48">
        <f>+'OCTUBRE 24'!C118+'NOVIEMBRE 24'!C118+'DICIEMBRE 24'!C118</f>
        <v>472866.20999999996</v>
      </c>
      <c r="D118" s="48">
        <f>+'OCTUBRE 24'!D118+'NOVIEMBRE 24'!D118+'DICIEMBRE 24'!D118</f>
        <v>158608.79999999999</v>
      </c>
      <c r="E118" s="48">
        <f>+'OCTUBRE 24'!E118+'NOVIEMBRE 24'!E118+'DICIEMBRE 24'!E118</f>
        <v>7323.06</v>
      </c>
      <c r="F118" s="48">
        <f>+'OCTUBRE 24'!F118+'NOVIEMBRE 24'!F118+'DICIEMBRE 24'!F118</f>
        <v>29482.32</v>
      </c>
      <c r="G118" s="48">
        <f>+'OCTUBRE 24'!G118+'NOVIEMBRE 24'!G118+'DICIEMBRE 24'!G118</f>
        <v>8027.41</v>
      </c>
      <c r="H118" s="48">
        <f>'OCTUBRE 24'!H118+'NOVIEMBRE 24'!H118+'DICIEMBRE 24'!H118</f>
        <v>4340.6000000000004</v>
      </c>
      <c r="I118" s="48">
        <f>+'OCTUBRE 24'!I118+'NOVIEMBRE 24'!I118+'DICIEMBRE 24'!I118</f>
        <v>3755.9900000000007</v>
      </c>
      <c r="J118" s="48">
        <f>+'NOVIEMBRE 24'!J118+'DICIEMBRE 24'!J118</f>
        <v>5409.7800000000007</v>
      </c>
      <c r="K118" s="48">
        <f>'OCTUBRE 24'!J118+'NOVIEMBRE 24'!K118+'DICIEMBRE 24'!K118</f>
        <v>2862.6</v>
      </c>
      <c r="L118" s="48">
        <f>+'OCTUBRE 24'!K118+'NOVIEMBRE 24'!L118+'DICIEMBRE 24'!L118</f>
        <v>1369.8899999999999</v>
      </c>
      <c r="M118" s="48">
        <f>+'OCTUBRE 24'!L118+'NOVIEMBRE 24'!M118+'DICIEMBRE 24'!M118</f>
        <v>495.75</v>
      </c>
      <c r="N118" s="48">
        <f>+'OCTUBRE 24'!M118+'NOVIEMBRE 24'!N118+'DICIEMBRE 24'!N118</f>
        <v>2028</v>
      </c>
      <c r="O118" s="48">
        <f>+'OCTUBRE 24'!N118+'NOVIEMBRE 24'!O118+'DICIEMBRE 24'!O118</f>
        <v>0</v>
      </c>
      <c r="P118" s="53">
        <f t="shared" si="1"/>
        <v>696570.41</v>
      </c>
    </row>
    <row r="119" spans="1:16" x14ac:dyDescent="0.25">
      <c r="A119" s="5" t="s">
        <v>232</v>
      </c>
      <c r="B119" s="6" t="s">
        <v>233</v>
      </c>
      <c r="C119" s="48">
        <f>+'OCTUBRE 24'!C119+'NOVIEMBRE 24'!C119+'DICIEMBRE 24'!C119</f>
        <v>938983.45000000007</v>
      </c>
      <c r="D119" s="48">
        <f>+'OCTUBRE 24'!D119+'NOVIEMBRE 24'!D119+'DICIEMBRE 24'!D119</f>
        <v>254129.03999999998</v>
      </c>
      <c r="E119" s="48">
        <f>+'OCTUBRE 24'!E119+'NOVIEMBRE 24'!E119+'DICIEMBRE 24'!E119</f>
        <v>13011.630000000001</v>
      </c>
      <c r="F119" s="48">
        <f>+'OCTUBRE 24'!F119+'NOVIEMBRE 24'!F119+'DICIEMBRE 24'!F119</f>
        <v>60192.61</v>
      </c>
      <c r="G119" s="48">
        <f>+'OCTUBRE 24'!G119+'NOVIEMBRE 24'!G119+'DICIEMBRE 24'!G119</f>
        <v>23076.400000000001</v>
      </c>
      <c r="H119" s="48">
        <f>'OCTUBRE 24'!H119+'NOVIEMBRE 24'!H119+'DICIEMBRE 24'!H119</f>
        <v>12477.95</v>
      </c>
      <c r="I119" s="48">
        <f>+'OCTUBRE 24'!I119+'NOVIEMBRE 24'!I119+'DICIEMBRE 24'!I119</f>
        <v>8960.7000000000007</v>
      </c>
      <c r="J119" s="48">
        <f>+'NOVIEMBRE 24'!J119+'DICIEMBRE 24'!J119</f>
        <v>15805.16</v>
      </c>
      <c r="K119" s="48">
        <f>'OCTUBRE 24'!J119+'NOVIEMBRE 24'!K119+'DICIEMBRE 24'!K119</f>
        <v>8363.3700000000008</v>
      </c>
      <c r="L119" s="48">
        <f>+'OCTUBRE 24'!K119+'NOVIEMBRE 24'!L119+'DICIEMBRE 24'!L119</f>
        <v>2175.09</v>
      </c>
      <c r="M119" s="48">
        <f>+'OCTUBRE 24'!L119+'NOVIEMBRE 24'!M119+'DICIEMBRE 24'!M119</f>
        <v>1448.47</v>
      </c>
      <c r="N119" s="48">
        <f>+'OCTUBRE 24'!M119+'NOVIEMBRE 24'!N119+'DICIEMBRE 24'!N119</f>
        <v>0</v>
      </c>
      <c r="O119" s="48">
        <f>+'OCTUBRE 24'!N119+'NOVIEMBRE 24'!O119+'DICIEMBRE 24'!O119</f>
        <v>0</v>
      </c>
      <c r="P119" s="53">
        <f t="shared" si="1"/>
        <v>1338623.8699999999</v>
      </c>
    </row>
    <row r="120" spans="1:16" x14ac:dyDescent="0.25">
      <c r="A120" s="5" t="s">
        <v>234</v>
      </c>
      <c r="B120" s="6" t="s">
        <v>235</v>
      </c>
      <c r="C120" s="48">
        <f>+'OCTUBRE 24'!C120+'NOVIEMBRE 24'!C120+'DICIEMBRE 24'!C120</f>
        <v>1110283.7799999998</v>
      </c>
      <c r="D120" s="48">
        <f>+'OCTUBRE 24'!D120+'NOVIEMBRE 24'!D120+'DICIEMBRE 24'!D120</f>
        <v>638893.48</v>
      </c>
      <c r="E120" s="48">
        <f>+'OCTUBRE 24'!E120+'NOVIEMBRE 24'!E120+'DICIEMBRE 24'!E120</f>
        <v>17714.669999999998</v>
      </c>
      <c r="F120" s="48">
        <f>+'OCTUBRE 24'!F120+'NOVIEMBRE 24'!F120+'DICIEMBRE 24'!F120</f>
        <v>69142.67</v>
      </c>
      <c r="G120" s="48">
        <f>+'OCTUBRE 24'!G120+'NOVIEMBRE 24'!G120+'DICIEMBRE 24'!G120</f>
        <v>11886.580000000002</v>
      </c>
      <c r="H120" s="48">
        <f>'OCTUBRE 24'!H120+'NOVIEMBRE 24'!H120+'DICIEMBRE 24'!H120</f>
        <v>6427.35</v>
      </c>
      <c r="I120" s="48">
        <f>+'OCTUBRE 24'!I120+'NOVIEMBRE 24'!I120+'DICIEMBRE 24'!I120</f>
        <v>8485.1899999999987</v>
      </c>
      <c r="J120" s="48">
        <f>+'NOVIEMBRE 24'!J120+'DICIEMBRE 24'!J120</f>
        <v>9719.0299999999988</v>
      </c>
      <c r="K120" s="48">
        <f>'OCTUBRE 24'!J120+'NOVIEMBRE 24'!K120+'DICIEMBRE 24'!K120</f>
        <v>5142.8700000000008</v>
      </c>
      <c r="L120" s="48">
        <f>+'OCTUBRE 24'!K120+'NOVIEMBRE 24'!L120+'DICIEMBRE 24'!L120</f>
        <v>3404.43</v>
      </c>
      <c r="M120" s="48">
        <f>+'OCTUBRE 24'!L120+'NOVIEMBRE 24'!M120+'DICIEMBRE 24'!M120</f>
        <v>1057.3</v>
      </c>
      <c r="N120" s="48">
        <f>+'OCTUBRE 24'!M120+'NOVIEMBRE 24'!N120+'DICIEMBRE 24'!N120</f>
        <v>42722</v>
      </c>
      <c r="O120" s="48">
        <f>+'OCTUBRE 24'!N120+'NOVIEMBRE 24'!O120+'DICIEMBRE 24'!O120</f>
        <v>0</v>
      </c>
      <c r="P120" s="53">
        <f t="shared" si="1"/>
        <v>1924879.3499999999</v>
      </c>
    </row>
    <row r="121" spans="1:16" x14ac:dyDescent="0.25">
      <c r="A121" s="5" t="s">
        <v>236</v>
      </c>
      <c r="B121" s="6" t="s">
        <v>237</v>
      </c>
      <c r="C121" s="48">
        <f>+'OCTUBRE 24'!C121+'NOVIEMBRE 24'!C121+'DICIEMBRE 24'!C121</f>
        <v>761255.24</v>
      </c>
      <c r="D121" s="48">
        <f>+'OCTUBRE 24'!D121+'NOVIEMBRE 24'!D121+'DICIEMBRE 24'!D121</f>
        <v>599245.96</v>
      </c>
      <c r="E121" s="48">
        <f>+'OCTUBRE 24'!E121+'NOVIEMBRE 24'!E121+'DICIEMBRE 24'!E121</f>
        <v>10689.42</v>
      </c>
      <c r="F121" s="48">
        <f>+'OCTUBRE 24'!F121+'NOVIEMBRE 24'!F121+'DICIEMBRE 24'!F121</f>
        <v>48862.289999999994</v>
      </c>
      <c r="G121" s="48">
        <f>+'OCTUBRE 24'!G121+'NOVIEMBRE 24'!G121+'DICIEMBRE 24'!G121</f>
        <v>14561.73</v>
      </c>
      <c r="H121" s="48">
        <f>'OCTUBRE 24'!H121+'NOVIEMBRE 24'!H121+'DICIEMBRE 24'!H121</f>
        <v>7873.87</v>
      </c>
      <c r="I121" s="48">
        <f>+'OCTUBRE 24'!I121+'NOVIEMBRE 24'!I121+'DICIEMBRE 24'!I121</f>
        <v>7275.46</v>
      </c>
      <c r="J121" s="48">
        <f>+'NOVIEMBRE 24'!J121+'DICIEMBRE 24'!J121</f>
        <v>11355.5</v>
      </c>
      <c r="K121" s="48">
        <f>'OCTUBRE 24'!J121+'NOVIEMBRE 24'!K121+'DICIEMBRE 24'!K121</f>
        <v>6008.82</v>
      </c>
      <c r="L121" s="48">
        <f>+'OCTUBRE 24'!K121+'NOVIEMBRE 24'!L121+'DICIEMBRE 24'!L121</f>
        <v>1996.71</v>
      </c>
      <c r="M121" s="48">
        <f>+'OCTUBRE 24'!L121+'NOVIEMBRE 24'!M121+'DICIEMBRE 24'!M121</f>
        <v>1172.24</v>
      </c>
      <c r="N121" s="48">
        <f>+'OCTUBRE 24'!M121+'NOVIEMBRE 24'!N121+'DICIEMBRE 24'!N121</f>
        <v>41009</v>
      </c>
      <c r="O121" s="48">
        <f>+'OCTUBRE 24'!N121+'NOVIEMBRE 24'!O121+'DICIEMBRE 24'!O121</f>
        <v>0</v>
      </c>
      <c r="P121" s="53">
        <f t="shared" si="1"/>
        <v>1511306.24</v>
      </c>
    </row>
    <row r="122" spans="1:16" x14ac:dyDescent="0.25">
      <c r="A122" s="5" t="s">
        <v>238</v>
      </c>
      <c r="B122" s="6" t="s">
        <v>239</v>
      </c>
      <c r="C122" s="48">
        <f>+'OCTUBRE 24'!C122+'NOVIEMBRE 24'!C122+'DICIEMBRE 24'!C122</f>
        <v>276019.57</v>
      </c>
      <c r="D122" s="48">
        <f>+'OCTUBRE 24'!D122+'NOVIEMBRE 24'!D122+'DICIEMBRE 24'!D122</f>
        <v>123542.31</v>
      </c>
      <c r="E122" s="48">
        <f>+'OCTUBRE 24'!E122+'NOVIEMBRE 24'!E122+'DICIEMBRE 24'!E122</f>
        <v>4576.8499999999995</v>
      </c>
      <c r="F122" s="48">
        <f>+'OCTUBRE 24'!F122+'NOVIEMBRE 24'!F122+'DICIEMBRE 24'!F122</f>
        <v>17406.120000000003</v>
      </c>
      <c r="G122" s="48">
        <f>+'OCTUBRE 24'!G122+'NOVIEMBRE 24'!G122+'DICIEMBRE 24'!G122</f>
        <v>3094.91</v>
      </c>
      <c r="H122" s="48">
        <f>'OCTUBRE 24'!H122+'NOVIEMBRE 24'!H122+'DICIEMBRE 24'!H122</f>
        <v>1673.5</v>
      </c>
      <c r="I122" s="48">
        <f>+'OCTUBRE 24'!I122+'NOVIEMBRE 24'!I122+'DICIEMBRE 24'!I122</f>
        <v>2082.66</v>
      </c>
      <c r="J122" s="48">
        <f>+'NOVIEMBRE 24'!J122+'DICIEMBRE 24'!J122</f>
        <v>2426.61</v>
      </c>
      <c r="K122" s="48">
        <f>'OCTUBRE 24'!J122+'NOVIEMBRE 24'!K122+'DICIEMBRE 24'!K122</f>
        <v>1284.0500000000002</v>
      </c>
      <c r="L122" s="48">
        <f>+'OCTUBRE 24'!K122+'NOVIEMBRE 24'!L122+'DICIEMBRE 24'!L122</f>
        <v>898.44</v>
      </c>
      <c r="M122" s="48">
        <f>+'OCTUBRE 24'!L122+'NOVIEMBRE 24'!M122+'DICIEMBRE 24'!M122</f>
        <v>251.76999999999998</v>
      </c>
      <c r="N122" s="48">
        <f>+'OCTUBRE 24'!M122+'NOVIEMBRE 24'!N122+'DICIEMBRE 24'!N122</f>
        <v>3318</v>
      </c>
      <c r="O122" s="48">
        <f>+'OCTUBRE 24'!N122+'NOVIEMBRE 24'!O122+'DICIEMBRE 24'!O122</f>
        <v>0</v>
      </c>
      <c r="P122" s="53">
        <f t="shared" si="1"/>
        <v>436574.78999999992</v>
      </c>
    </row>
    <row r="123" spans="1:16" x14ac:dyDescent="0.25">
      <c r="A123" s="5" t="s">
        <v>240</v>
      </c>
      <c r="B123" s="6" t="s">
        <v>241</v>
      </c>
      <c r="C123" s="48">
        <f>+'OCTUBRE 24'!C123+'NOVIEMBRE 24'!C123+'DICIEMBRE 24'!C123</f>
        <v>1592866.09</v>
      </c>
      <c r="D123" s="48">
        <f>+'OCTUBRE 24'!D123+'NOVIEMBRE 24'!D123+'DICIEMBRE 24'!D123</f>
        <v>903000.92</v>
      </c>
      <c r="E123" s="48">
        <f>+'OCTUBRE 24'!E123+'NOVIEMBRE 24'!E123+'DICIEMBRE 24'!E123</f>
        <v>21033.760000000002</v>
      </c>
      <c r="F123" s="48">
        <f>+'OCTUBRE 24'!F123+'NOVIEMBRE 24'!F123+'DICIEMBRE 24'!F123</f>
        <v>118571.62000000002</v>
      </c>
      <c r="G123" s="48">
        <f>+'OCTUBRE 24'!G123+'NOVIEMBRE 24'!G123+'DICIEMBRE 24'!G123</f>
        <v>46921.320000000007</v>
      </c>
      <c r="H123" s="48">
        <f>'OCTUBRE 24'!H123+'NOVIEMBRE 24'!H123+'DICIEMBRE 24'!H123</f>
        <v>25371.449999999997</v>
      </c>
      <c r="I123" s="48">
        <f>+'OCTUBRE 24'!I123+'NOVIEMBRE 24'!I123+'DICIEMBRE 24'!I123</f>
        <v>21598.93</v>
      </c>
      <c r="J123" s="48">
        <f>+'NOVIEMBRE 24'!J123+'DICIEMBRE 24'!J123</f>
        <v>39518.800000000003</v>
      </c>
      <c r="K123" s="48">
        <f>'OCTUBRE 24'!J123+'NOVIEMBRE 24'!K123+'DICIEMBRE 24'!K123</f>
        <v>20911.550000000003</v>
      </c>
      <c r="L123" s="48">
        <f>+'OCTUBRE 24'!K123+'NOVIEMBRE 24'!L123+'DICIEMBRE 24'!L123</f>
        <v>2867.58</v>
      </c>
      <c r="M123" s="48">
        <f>+'OCTUBRE 24'!L123+'NOVIEMBRE 24'!M123+'DICIEMBRE 24'!M123</f>
        <v>4332.17</v>
      </c>
      <c r="N123" s="48">
        <f>+'OCTUBRE 24'!M123+'NOVIEMBRE 24'!N123+'DICIEMBRE 24'!N123</f>
        <v>63272</v>
      </c>
      <c r="O123" s="48">
        <f>+'OCTUBRE 24'!N123+'NOVIEMBRE 24'!O123+'DICIEMBRE 24'!O123</f>
        <v>0</v>
      </c>
      <c r="P123" s="53">
        <f t="shared" si="1"/>
        <v>2860266.19</v>
      </c>
    </row>
    <row r="124" spans="1:16" x14ac:dyDescent="0.25">
      <c r="A124" s="5" t="s">
        <v>242</v>
      </c>
      <c r="B124" s="6" t="s">
        <v>243</v>
      </c>
      <c r="C124" s="48">
        <f>+'OCTUBRE 24'!C124+'NOVIEMBRE 24'!C124+'DICIEMBRE 24'!C124</f>
        <v>782995.51</v>
      </c>
      <c r="D124" s="48">
        <f>+'OCTUBRE 24'!D124+'NOVIEMBRE 24'!D124+'DICIEMBRE 24'!D124</f>
        <v>181148.40000000002</v>
      </c>
      <c r="E124" s="48">
        <f>+'OCTUBRE 24'!E124+'NOVIEMBRE 24'!E124+'DICIEMBRE 24'!E124</f>
        <v>11822.52</v>
      </c>
      <c r="F124" s="48">
        <f>+'OCTUBRE 24'!F124+'NOVIEMBRE 24'!F124+'DICIEMBRE 24'!F124</f>
        <v>52397.170000000006</v>
      </c>
      <c r="G124" s="48">
        <f>+'OCTUBRE 24'!G124+'NOVIEMBRE 24'!G124+'DICIEMBRE 24'!G124</f>
        <v>19628.580000000002</v>
      </c>
      <c r="H124" s="48">
        <f>'OCTUBRE 24'!H124+'NOVIEMBRE 24'!H124+'DICIEMBRE 24'!H124</f>
        <v>10613.630000000001</v>
      </c>
      <c r="I124" s="48">
        <f>+'OCTUBRE 24'!I124+'NOVIEMBRE 24'!I124+'DICIEMBRE 24'!I124</f>
        <v>7653.92</v>
      </c>
      <c r="J124" s="48">
        <f>+'NOVIEMBRE 24'!J124+'DICIEMBRE 24'!J124</f>
        <v>13467.45</v>
      </c>
      <c r="K124" s="48">
        <f>'OCTUBRE 24'!J124+'NOVIEMBRE 24'!K124+'DICIEMBRE 24'!K124</f>
        <v>7126.3499999999995</v>
      </c>
      <c r="L124" s="48">
        <f>+'OCTUBRE 24'!K124+'NOVIEMBRE 24'!L124+'DICIEMBRE 24'!L124</f>
        <v>2051.91</v>
      </c>
      <c r="M124" s="48">
        <f>+'OCTUBRE 24'!L124+'NOVIEMBRE 24'!M124+'DICIEMBRE 24'!M124</f>
        <v>1242.6400000000001</v>
      </c>
      <c r="N124" s="48">
        <f>+'OCTUBRE 24'!M124+'NOVIEMBRE 24'!N124+'DICIEMBRE 24'!N124</f>
        <v>57233</v>
      </c>
      <c r="O124" s="48">
        <f>+'OCTUBRE 24'!N124+'NOVIEMBRE 24'!O124+'DICIEMBRE 24'!O124</f>
        <v>0</v>
      </c>
      <c r="P124" s="53">
        <f t="shared" si="1"/>
        <v>1147381.0799999998</v>
      </c>
    </row>
    <row r="125" spans="1:16" x14ac:dyDescent="0.25">
      <c r="A125" s="5" t="s">
        <v>244</v>
      </c>
      <c r="B125" s="6" t="s">
        <v>245</v>
      </c>
      <c r="C125" s="48">
        <f>+'OCTUBRE 24'!C125+'NOVIEMBRE 24'!C125+'DICIEMBRE 24'!C125</f>
        <v>573131.64</v>
      </c>
      <c r="D125" s="48">
        <f>+'OCTUBRE 24'!D125+'NOVIEMBRE 24'!D125+'DICIEMBRE 24'!D125</f>
        <v>269890.84000000003</v>
      </c>
      <c r="E125" s="48">
        <f>+'OCTUBRE 24'!E125+'NOVIEMBRE 24'!E125+'DICIEMBRE 24'!E125</f>
        <v>8763.66</v>
      </c>
      <c r="F125" s="48">
        <f>+'OCTUBRE 24'!F125+'NOVIEMBRE 24'!F125+'DICIEMBRE 24'!F125</f>
        <v>38897.07</v>
      </c>
      <c r="G125" s="48">
        <f>+'OCTUBRE 24'!G125+'NOVIEMBRE 24'!G125+'DICIEMBRE 24'!G125</f>
        <v>10392.11</v>
      </c>
      <c r="H125" s="48">
        <f>'OCTUBRE 24'!H125+'NOVIEMBRE 24'!H125+'DICIEMBRE 24'!H125</f>
        <v>5619.25</v>
      </c>
      <c r="I125" s="48">
        <f>+'OCTUBRE 24'!I125+'NOVIEMBRE 24'!I125+'DICIEMBRE 24'!I125</f>
        <v>5711.98</v>
      </c>
      <c r="J125" s="48">
        <f>+'NOVIEMBRE 24'!J125+'DICIEMBRE 24'!J125</f>
        <v>8497.06</v>
      </c>
      <c r="K125" s="48">
        <f>'OCTUBRE 24'!J125+'NOVIEMBRE 24'!K125+'DICIEMBRE 24'!K125</f>
        <v>4496.25</v>
      </c>
      <c r="L125" s="48">
        <f>+'OCTUBRE 24'!K125+'NOVIEMBRE 24'!L125+'DICIEMBRE 24'!L125</f>
        <v>1485.4499999999998</v>
      </c>
      <c r="M125" s="48">
        <f>+'OCTUBRE 24'!L125+'NOVIEMBRE 24'!M125+'DICIEMBRE 24'!M125</f>
        <v>939.87</v>
      </c>
      <c r="N125" s="48">
        <f>+'OCTUBRE 24'!M125+'NOVIEMBRE 24'!N125+'DICIEMBRE 24'!N125</f>
        <v>0</v>
      </c>
      <c r="O125" s="48">
        <f>+'OCTUBRE 24'!N125+'NOVIEMBRE 24'!O125+'DICIEMBRE 24'!O125</f>
        <v>0</v>
      </c>
      <c r="P125" s="53">
        <f t="shared" si="1"/>
        <v>927825.17999999993</v>
      </c>
    </row>
    <row r="126" spans="1:16" x14ac:dyDescent="0.25">
      <c r="A126" s="5" t="s">
        <v>246</v>
      </c>
      <c r="B126" s="6" t="s">
        <v>247</v>
      </c>
      <c r="C126" s="48">
        <f>+'OCTUBRE 24'!C126+'NOVIEMBRE 24'!C126+'DICIEMBRE 24'!C126</f>
        <v>1272846.94</v>
      </c>
      <c r="D126" s="48">
        <f>+'OCTUBRE 24'!D126+'NOVIEMBRE 24'!D126+'DICIEMBRE 24'!D126</f>
        <v>419302.03</v>
      </c>
      <c r="E126" s="48">
        <f>+'OCTUBRE 24'!E126+'NOVIEMBRE 24'!E126+'DICIEMBRE 24'!E126</f>
        <v>17090.34</v>
      </c>
      <c r="F126" s="48">
        <f>+'OCTUBRE 24'!F126+'NOVIEMBRE 24'!F126+'DICIEMBRE 24'!F126</f>
        <v>79713.58</v>
      </c>
      <c r="G126" s="48">
        <f>+'OCTUBRE 24'!G126+'NOVIEMBRE 24'!G126+'DICIEMBRE 24'!G126</f>
        <v>11107.98</v>
      </c>
      <c r="H126" s="48">
        <f>'OCTUBRE 24'!H126+'NOVIEMBRE 24'!H126+'DICIEMBRE 24'!H126</f>
        <v>6006.35</v>
      </c>
      <c r="I126" s="48">
        <f>+'OCTUBRE 24'!I126+'NOVIEMBRE 24'!I126+'DICIEMBRE 24'!I126</f>
        <v>11984.68</v>
      </c>
      <c r="J126" s="48">
        <f>+'NOVIEMBRE 24'!J126+'DICIEMBRE 24'!J126</f>
        <v>13411.119999999999</v>
      </c>
      <c r="K126" s="48">
        <f>'OCTUBRE 24'!J126+'NOVIEMBRE 24'!K126+'DICIEMBRE 24'!K126</f>
        <v>7096.55</v>
      </c>
      <c r="L126" s="48">
        <f>+'OCTUBRE 24'!K126+'NOVIEMBRE 24'!L126+'DICIEMBRE 24'!L126</f>
        <v>3254.58</v>
      </c>
      <c r="M126" s="48">
        <f>+'OCTUBRE 24'!L126+'NOVIEMBRE 24'!M126+'DICIEMBRE 24'!M126</f>
        <v>1920.71</v>
      </c>
      <c r="N126" s="48">
        <f>+'OCTUBRE 24'!M126+'NOVIEMBRE 24'!N126+'DICIEMBRE 24'!N126</f>
        <v>47400</v>
      </c>
      <c r="O126" s="48">
        <f>+'OCTUBRE 24'!N126+'NOVIEMBRE 24'!O126+'DICIEMBRE 24'!O126</f>
        <v>0</v>
      </c>
      <c r="P126" s="53">
        <f t="shared" si="1"/>
        <v>1891134.8600000003</v>
      </c>
    </row>
    <row r="127" spans="1:16" x14ac:dyDescent="0.25">
      <c r="A127" s="5" t="s">
        <v>248</v>
      </c>
      <c r="B127" s="6" t="s">
        <v>249</v>
      </c>
      <c r="C127" s="48">
        <f>+'OCTUBRE 24'!C127+'NOVIEMBRE 24'!C127+'DICIEMBRE 24'!C127</f>
        <v>275526.17</v>
      </c>
      <c r="D127" s="48">
        <f>+'OCTUBRE 24'!D127+'NOVIEMBRE 24'!D127+'DICIEMBRE 24'!D127</f>
        <v>134667</v>
      </c>
      <c r="E127" s="48">
        <f>+'OCTUBRE 24'!E127+'NOVIEMBRE 24'!E127+'DICIEMBRE 24'!E127</f>
        <v>4750.16</v>
      </c>
      <c r="F127" s="48">
        <f>+'OCTUBRE 24'!F127+'NOVIEMBRE 24'!F127+'DICIEMBRE 24'!F127</f>
        <v>17525.54</v>
      </c>
      <c r="G127" s="48">
        <f>+'OCTUBRE 24'!G127+'NOVIEMBRE 24'!G127+'DICIEMBRE 24'!G127</f>
        <v>3396.83</v>
      </c>
      <c r="H127" s="48">
        <f>'OCTUBRE 24'!H127+'NOVIEMBRE 24'!H127+'DICIEMBRE 24'!H127</f>
        <v>1836.7500000000002</v>
      </c>
      <c r="I127" s="48">
        <f>+'OCTUBRE 24'!I127+'NOVIEMBRE 24'!I127+'DICIEMBRE 24'!I127</f>
        <v>2021.5500000000002</v>
      </c>
      <c r="J127" s="48">
        <f>+'NOVIEMBRE 24'!J127+'DICIEMBRE 24'!J127</f>
        <v>2444.59</v>
      </c>
      <c r="K127" s="48">
        <f>'OCTUBRE 24'!J127+'NOVIEMBRE 24'!K127+'DICIEMBRE 24'!K127</f>
        <v>1293.5499999999997</v>
      </c>
      <c r="L127" s="48">
        <f>+'OCTUBRE 24'!K127+'NOVIEMBRE 24'!L127+'DICIEMBRE 24'!L127</f>
        <v>949.56</v>
      </c>
      <c r="M127" s="48">
        <f>+'OCTUBRE 24'!L127+'NOVIEMBRE 24'!M127+'DICIEMBRE 24'!M127</f>
        <v>231.45</v>
      </c>
      <c r="N127" s="48">
        <f>+'OCTUBRE 24'!M127+'NOVIEMBRE 24'!N127+'DICIEMBRE 24'!N127</f>
        <v>0</v>
      </c>
      <c r="O127" s="48">
        <f>+'OCTUBRE 24'!N127+'NOVIEMBRE 24'!O127+'DICIEMBRE 24'!O127</f>
        <v>0</v>
      </c>
      <c r="P127" s="53">
        <f t="shared" si="1"/>
        <v>444643.14999999997</v>
      </c>
    </row>
    <row r="128" spans="1:16" x14ac:dyDescent="0.25">
      <c r="A128" s="5" t="s">
        <v>250</v>
      </c>
      <c r="B128" s="6" t="s">
        <v>251</v>
      </c>
      <c r="C128" s="48">
        <f>+'OCTUBRE 24'!C128+'NOVIEMBRE 24'!C128+'DICIEMBRE 24'!C128</f>
        <v>291150.58</v>
      </c>
      <c r="D128" s="48">
        <f>+'OCTUBRE 24'!D128+'NOVIEMBRE 24'!D128+'DICIEMBRE 24'!D128</f>
        <v>161743.62</v>
      </c>
      <c r="E128" s="48">
        <f>+'OCTUBRE 24'!E128+'NOVIEMBRE 24'!E128+'DICIEMBRE 24'!E128</f>
        <v>4976.95</v>
      </c>
      <c r="F128" s="48">
        <f>+'OCTUBRE 24'!F128+'NOVIEMBRE 24'!F128+'DICIEMBRE 24'!F128</f>
        <v>18148.45</v>
      </c>
      <c r="G128" s="48">
        <f>+'OCTUBRE 24'!G128+'NOVIEMBRE 24'!G128+'DICIEMBRE 24'!G128</f>
        <v>2059.31</v>
      </c>
      <c r="H128" s="48">
        <f>'OCTUBRE 24'!H128+'NOVIEMBRE 24'!H128+'DICIEMBRE 24'!H128</f>
        <v>1113.52</v>
      </c>
      <c r="I128" s="48">
        <f>+'OCTUBRE 24'!I128+'NOVIEMBRE 24'!I128+'DICIEMBRE 24'!I128</f>
        <v>2026.0700000000002</v>
      </c>
      <c r="J128" s="48">
        <f>+'NOVIEMBRE 24'!J128+'DICIEMBRE 24'!J128</f>
        <v>1831.5900000000001</v>
      </c>
      <c r="K128" s="48">
        <f>'OCTUBRE 24'!J128+'NOVIEMBRE 24'!K128+'DICIEMBRE 24'!K128</f>
        <v>969.2</v>
      </c>
      <c r="L128" s="48">
        <f>+'OCTUBRE 24'!K128+'NOVIEMBRE 24'!L128+'DICIEMBRE 24'!L128</f>
        <v>987.75</v>
      </c>
      <c r="M128" s="48">
        <f>+'OCTUBRE 24'!L128+'NOVIEMBRE 24'!M128+'DICIEMBRE 24'!M128</f>
        <v>213.69</v>
      </c>
      <c r="N128" s="48">
        <f>+'OCTUBRE 24'!M128+'NOVIEMBRE 24'!N128+'DICIEMBRE 24'!N128</f>
        <v>7062</v>
      </c>
      <c r="O128" s="48">
        <f>+'OCTUBRE 24'!N128+'NOVIEMBRE 24'!O128+'DICIEMBRE 24'!O128</f>
        <v>0</v>
      </c>
      <c r="P128" s="53">
        <f t="shared" si="1"/>
        <v>492282.7300000001</v>
      </c>
    </row>
    <row r="129" spans="1:16" x14ac:dyDescent="0.25">
      <c r="A129" s="5" t="s">
        <v>252</v>
      </c>
      <c r="B129" s="6" t="s">
        <v>253</v>
      </c>
      <c r="C129" s="48">
        <f>+'OCTUBRE 24'!C129+'NOVIEMBRE 24'!C129+'DICIEMBRE 24'!C129</f>
        <v>294123.06</v>
      </c>
      <c r="D129" s="48">
        <f>+'OCTUBRE 24'!D129+'NOVIEMBRE 24'!D129+'DICIEMBRE 24'!D129</f>
        <v>137906.12</v>
      </c>
      <c r="E129" s="48">
        <f>+'OCTUBRE 24'!E129+'NOVIEMBRE 24'!E129+'DICIEMBRE 24'!E129</f>
        <v>4898.8600000000006</v>
      </c>
      <c r="F129" s="48">
        <f>+'OCTUBRE 24'!F129+'NOVIEMBRE 24'!F129+'DICIEMBRE 24'!F129</f>
        <v>18259.760000000002</v>
      </c>
      <c r="G129" s="48">
        <f>+'OCTUBRE 24'!G129+'NOVIEMBRE 24'!G129+'DICIEMBRE 24'!G129</f>
        <v>2730.46</v>
      </c>
      <c r="H129" s="48">
        <f>'OCTUBRE 24'!H129+'NOVIEMBRE 24'!H129+'DICIEMBRE 24'!H129</f>
        <v>1476.42</v>
      </c>
      <c r="I129" s="48">
        <f>+'OCTUBRE 24'!I129+'NOVIEMBRE 24'!I129+'DICIEMBRE 24'!I129</f>
        <v>2105.8999999999996</v>
      </c>
      <c r="J129" s="48">
        <f>+'NOVIEMBRE 24'!J129+'DICIEMBRE 24'!J129</f>
        <v>2203.3199999999997</v>
      </c>
      <c r="K129" s="48">
        <f>'OCTUBRE 24'!J129+'NOVIEMBRE 24'!K129+'DICIEMBRE 24'!K129</f>
        <v>1165.9000000000001</v>
      </c>
      <c r="L129" s="48">
        <f>+'OCTUBRE 24'!K129+'NOVIEMBRE 24'!L129+'DICIEMBRE 24'!L129</f>
        <v>975.51</v>
      </c>
      <c r="M129" s="48">
        <f>+'OCTUBRE 24'!L129+'NOVIEMBRE 24'!M129+'DICIEMBRE 24'!M129</f>
        <v>234.93</v>
      </c>
      <c r="N129" s="48">
        <f>+'OCTUBRE 24'!M129+'NOVIEMBRE 24'!N129+'DICIEMBRE 24'!N129</f>
        <v>6114</v>
      </c>
      <c r="O129" s="48">
        <f>+'OCTUBRE 24'!N129+'NOVIEMBRE 24'!O129+'DICIEMBRE 24'!O129</f>
        <v>0</v>
      </c>
      <c r="P129" s="53">
        <f t="shared" si="1"/>
        <v>472194.24000000005</v>
      </c>
    </row>
    <row r="130" spans="1:16" x14ac:dyDescent="0.25">
      <c r="A130" s="5" t="s">
        <v>254</v>
      </c>
      <c r="B130" s="6" t="s">
        <v>255</v>
      </c>
      <c r="C130" s="48">
        <f>+'OCTUBRE 24'!C130+'NOVIEMBRE 24'!C130+'DICIEMBRE 24'!C130</f>
        <v>268226.87</v>
      </c>
      <c r="D130" s="48">
        <f>+'OCTUBRE 24'!D130+'NOVIEMBRE 24'!D130+'DICIEMBRE 24'!D130</f>
        <v>150455.28</v>
      </c>
      <c r="E130" s="48">
        <f>+'OCTUBRE 24'!E130+'NOVIEMBRE 24'!E130+'DICIEMBRE 24'!E130</f>
        <v>4246.6100000000006</v>
      </c>
      <c r="F130" s="48">
        <f>+'OCTUBRE 24'!F130+'NOVIEMBRE 24'!F130+'DICIEMBRE 24'!F130</f>
        <v>16900.580000000002</v>
      </c>
      <c r="G130" s="48">
        <f>+'OCTUBRE 24'!G130+'NOVIEMBRE 24'!G130+'DICIEMBRE 24'!G130</f>
        <v>2995.12</v>
      </c>
      <c r="H130" s="48">
        <f>'OCTUBRE 24'!H130+'NOVIEMBRE 24'!H130+'DICIEMBRE 24'!H130</f>
        <v>1619.53</v>
      </c>
      <c r="I130" s="48">
        <f>+'OCTUBRE 24'!I130+'NOVIEMBRE 24'!I130+'DICIEMBRE 24'!I130</f>
        <v>2149.5</v>
      </c>
      <c r="J130" s="48">
        <f>+'NOVIEMBRE 24'!J130+'DICIEMBRE 24'!J130</f>
        <v>2541.7800000000002</v>
      </c>
      <c r="K130" s="48">
        <f>'OCTUBRE 24'!J130+'NOVIEMBRE 24'!K130+'DICIEMBRE 24'!K130</f>
        <v>1345</v>
      </c>
      <c r="L130" s="48">
        <f>+'OCTUBRE 24'!K130+'NOVIEMBRE 24'!L130+'DICIEMBRE 24'!L130</f>
        <v>836.64</v>
      </c>
      <c r="M130" s="48">
        <f>+'OCTUBRE 24'!L130+'NOVIEMBRE 24'!M130+'DICIEMBRE 24'!M130</f>
        <v>284.70999999999998</v>
      </c>
      <c r="N130" s="48">
        <f>+'OCTUBRE 24'!M130+'NOVIEMBRE 24'!N130+'DICIEMBRE 24'!N130</f>
        <v>11766</v>
      </c>
      <c r="O130" s="48">
        <f>+'OCTUBRE 24'!N130+'NOVIEMBRE 24'!O130+'DICIEMBRE 24'!O130</f>
        <v>0</v>
      </c>
      <c r="P130" s="53">
        <f t="shared" si="1"/>
        <v>463367.62000000011</v>
      </c>
    </row>
    <row r="131" spans="1:16" x14ac:dyDescent="0.25">
      <c r="A131" s="5" t="s">
        <v>256</v>
      </c>
      <c r="B131" s="6" t="s">
        <v>257</v>
      </c>
      <c r="C131" s="48">
        <f>+'OCTUBRE 24'!C131+'NOVIEMBRE 24'!C131+'DICIEMBRE 24'!C131</f>
        <v>550769.98</v>
      </c>
      <c r="D131" s="48">
        <f>+'OCTUBRE 24'!D131+'NOVIEMBRE 24'!D131+'DICIEMBRE 24'!D131</f>
        <v>240972.06</v>
      </c>
      <c r="E131" s="48">
        <f>+'OCTUBRE 24'!E131+'NOVIEMBRE 24'!E131+'DICIEMBRE 24'!E131</f>
        <v>8163.57</v>
      </c>
      <c r="F131" s="48">
        <f>+'OCTUBRE 24'!F131+'NOVIEMBRE 24'!F131+'DICIEMBRE 24'!F131</f>
        <v>36592.959999999999</v>
      </c>
      <c r="G131" s="48">
        <f>+'OCTUBRE 24'!G131+'NOVIEMBRE 24'!G131+'DICIEMBRE 24'!G131</f>
        <v>13090.18</v>
      </c>
      <c r="H131" s="48">
        <f>'OCTUBRE 24'!H131+'NOVIEMBRE 24'!H131+'DICIEMBRE 24'!H131</f>
        <v>7078.17</v>
      </c>
      <c r="I131" s="48">
        <f>+'OCTUBRE 24'!I131+'NOVIEMBRE 24'!I131+'DICIEMBRE 24'!I131</f>
        <v>5402.23</v>
      </c>
      <c r="J131" s="48">
        <f>+'NOVIEMBRE 24'!J131+'DICIEMBRE 24'!J131</f>
        <v>9367.11</v>
      </c>
      <c r="K131" s="48">
        <f>'OCTUBRE 24'!J131+'NOVIEMBRE 24'!K131+'DICIEMBRE 24'!K131</f>
        <v>4956.6500000000005</v>
      </c>
      <c r="L131" s="48">
        <f>+'OCTUBRE 24'!K131+'NOVIEMBRE 24'!L131+'DICIEMBRE 24'!L131</f>
        <v>1453.1999999999998</v>
      </c>
      <c r="M131" s="48">
        <f>+'OCTUBRE 24'!L131+'NOVIEMBRE 24'!M131+'DICIEMBRE 24'!M131</f>
        <v>881.83999999999992</v>
      </c>
      <c r="N131" s="48">
        <f>+'OCTUBRE 24'!M131+'NOVIEMBRE 24'!N131+'DICIEMBRE 24'!N131</f>
        <v>0</v>
      </c>
      <c r="O131" s="48">
        <f>+'OCTUBRE 24'!N131+'NOVIEMBRE 24'!O131+'DICIEMBRE 24'!O131</f>
        <v>0</v>
      </c>
      <c r="P131" s="53">
        <f t="shared" si="1"/>
        <v>878727.95</v>
      </c>
    </row>
    <row r="132" spans="1:16" x14ac:dyDescent="0.25">
      <c r="A132" s="5" t="s">
        <v>258</v>
      </c>
      <c r="B132" s="6" t="s">
        <v>259</v>
      </c>
      <c r="C132" s="48">
        <f>+'OCTUBRE 24'!C132+'NOVIEMBRE 24'!C132+'DICIEMBRE 24'!C132</f>
        <v>3542682.84</v>
      </c>
      <c r="D132" s="48">
        <f>+'OCTUBRE 24'!D132+'NOVIEMBRE 24'!D132+'DICIEMBRE 24'!D132</f>
        <v>1446917.13</v>
      </c>
      <c r="E132" s="48">
        <f>+'OCTUBRE 24'!E132+'NOVIEMBRE 24'!E132+'DICIEMBRE 24'!E132</f>
        <v>47309.94</v>
      </c>
      <c r="F132" s="48">
        <f>+'OCTUBRE 24'!F132+'NOVIEMBRE 24'!F132+'DICIEMBRE 24'!F132</f>
        <v>261759.55</v>
      </c>
      <c r="G132" s="48">
        <f>+'OCTUBRE 24'!G132+'NOVIEMBRE 24'!G132+'DICIEMBRE 24'!G132</f>
        <v>93710.83</v>
      </c>
      <c r="H132" s="48">
        <f>'OCTUBRE 24'!H132+'NOVIEMBRE 24'!H132+'DICIEMBRE 24'!H132</f>
        <v>50671.649999999994</v>
      </c>
      <c r="I132" s="48">
        <f>+'OCTUBRE 24'!I132+'NOVIEMBRE 24'!I132+'DICIEMBRE 24'!I132</f>
        <v>47032.71</v>
      </c>
      <c r="J132" s="48">
        <f>+'NOVIEMBRE 24'!J132+'DICIEMBRE 24'!J132</f>
        <v>80155.86</v>
      </c>
      <c r="K132" s="48">
        <f>'OCTUBRE 24'!J132+'NOVIEMBRE 24'!K132+'DICIEMBRE 24'!K132</f>
        <v>42414.82</v>
      </c>
      <c r="L132" s="48">
        <f>+'OCTUBRE 24'!K132+'NOVIEMBRE 24'!L132+'DICIEMBRE 24'!L132</f>
        <v>6606.8099999999995</v>
      </c>
      <c r="M132" s="48">
        <f>+'OCTUBRE 24'!L132+'NOVIEMBRE 24'!M132+'DICIEMBRE 24'!M132</f>
        <v>9333.6299999999992</v>
      </c>
      <c r="N132" s="48">
        <f>+'OCTUBRE 24'!M132+'NOVIEMBRE 24'!N132+'DICIEMBRE 24'!N132</f>
        <v>0</v>
      </c>
      <c r="O132" s="48">
        <f>+'OCTUBRE 24'!N132+'NOVIEMBRE 24'!O132+'DICIEMBRE 24'!O132</f>
        <v>0</v>
      </c>
      <c r="P132" s="53">
        <f t="shared" si="1"/>
        <v>5628595.7700000005</v>
      </c>
    </row>
    <row r="133" spans="1:16" x14ac:dyDescent="0.25">
      <c r="A133" s="5" t="s">
        <v>260</v>
      </c>
      <c r="B133" s="6" t="s">
        <v>261</v>
      </c>
      <c r="C133" s="48">
        <f>+'OCTUBRE 24'!C133+'NOVIEMBRE 24'!C133+'DICIEMBRE 24'!C133</f>
        <v>2183190.36</v>
      </c>
      <c r="D133" s="48">
        <f>+'OCTUBRE 24'!D133+'NOVIEMBRE 24'!D133+'DICIEMBRE 24'!D133</f>
        <v>670580.30999999994</v>
      </c>
      <c r="E133" s="48">
        <f>+'OCTUBRE 24'!E133+'NOVIEMBRE 24'!E133+'DICIEMBRE 24'!E133</f>
        <v>30639.659999999996</v>
      </c>
      <c r="F133" s="48">
        <f>+'OCTUBRE 24'!F133+'NOVIEMBRE 24'!F133+'DICIEMBRE 24'!F133</f>
        <v>152323.79999999999</v>
      </c>
      <c r="G133" s="48">
        <f>+'OCTUBRE 24'!G133+'NOVIEMBRE 24'!G133+'DICIEMBRE 24'!G133</f>
        <v>54987.89</v>
      </c>
      <c r="H133" s="48">
        <f>'OCTUBRE 24'!H133+'NOVIEMBRE 24'!H133+'DICIEMBRE 24'!H133</f>
        <v>29733.249999999996</v>
      </c>
      <c r="I133" s="48">
        <f>+'OCTUBRE 24'!I133+'NOVIEMBRE 24'!I133+'DICIEMBRE 24'!I133</f>
        <v>24867.68</v>
      </c>
      <c r="J133" s="48">
        <f>+'NOVIEMBRE 24'!J133+'DICIEMBRE 24'!J133</f>
        <v>42814.31</v>
      </c>
      <c r="K133" s="48">
        <f>'OCTUBRE 24'!J133+'NOVIEMBRE 24'!K133+'DICIEMBRE 24'!K133</f>
        <v>22655.379999999997</v>
      </c>
      <c r="L133" s="48">
        <f>+'OCTUBRE 24'!K133+'NOVIEMBRE 24'!L133+'DICIEMBRE 24'!L133</f>
        <v>4640.1000000000004</v>
      </c>
      <c r="M133" s="48">
        <f>+'OCTUBRE 24'!L133+'NOVIEMBRE 24'!M133+'DICIEMBRE 24'!M133</f>
        <v>4533.1899999999996</v>
      </c>
      <c r="N133" s="48">
        <f>+'OCTUBRE 24'!M133+'NOVIEMBRE 24'!N133+'DICIEMBRE 24'!N133</f>
        <v>0</v>
      </c>
      <c r="O133" s="48">
        <f>+'OCTUBRE 24'!N133+'NOVIEMBRE 24'!O133+'DICIEMBRE 24'!O133</f>
        <v>0</v>
      </c>
      <c r="P133" s="53">
        <f t="shared" si="1"/>
        <v>3220965.93</v>
      </c>
    </row>
    <row r="134" spans="1:16" x14ac:dyDescent="0.25">
      <c r="A134" s="5" t="s">
        <v>262</v>
      </c>
      <c r="B134" s="6" t="s">
        <v>263</v>
      </c>
      <c r="C134" s="48">
        <f>+'OCTUBRE 24'!C134+'NOVIEMBRE 24'!C134+'DICIEMBRE 24'!C134</f>
        <v>900110.65999999992</v>
      </c>
      <c r="D134" s="48">
        <f>+'OCTUBRE 24'!D134+'NOVIEMBRE 24'!D134+'DICIEMBRE 24'!D134</f>
        <v>265102.28999999998</v>
      </c>
      <c r="E134" s="48">
        <f>+'OCTUBRE 24'!E134+'NOVIEMBRE 24'!E134+'DICIEMBRE 24'!E134</f>
        <v>13110.880000000001</v>
      </c>
      <c r="F134" s="48">
        <f>+'OCTUBRE 24'!F134+'NOVIEMBRE 24'!F134+'DICIEMBRE 24'!F134</f>
        <v>61040.36</v>
      </c>
      <c r="G134" s="48">
        <f>+'OCTUBRE 24'!G134+'NOVIEMBRE 24'!G134+'DICIEMBRE 24'!G134</f>
        <v>25540.33</v>
      </c>
      <c r="H134" s="48">
        <f>'OCTUBRE 24'!H134+'NOVIEMBRE 24'!H134+'DICIEMBRE 24'!H134</f>
        <v>13810.250000000002</v>
      </c>
      <c r="I134" s="48">
        <f>+'OCTUBRE 24'!I134+'NOVIEMBRE 24'!I134+'DICIEMBRE 24'!I134</f>
        <v>9372.61</v>
      </c>
      <c r="J134" s="48">
        <f>+'NOVIEMBRE 24'!J134+'DICIEMBRE 24'!J134</f>
        <v>17500.650000000001</v>
      </c>
      <c r="K134" s="48">
        <f>'OCTUBRE 24'!J134+'NOVIEMBRE 24'!K134+'DICIEMBRE 24'!K134</f>
        <v>9260.5499999999993</v>
      </c>
      <c r="L134" s="48">
        <f>+'OCTUBRE 24'!K134+'NOVIEMBRE 24'!L134+'DICIEMBRE 24'!L134</f>
        <v>2184.0299999999997</v>
      </c>
      <c r="M134" s="48">
        <f>+'OCTUBRE 24'!L134+'NOVIEMBRE 24'!M134+'DICIEMBRE 24'!M134</f>
        <v>1603.75</v>
      </c>
      <c r="N134" s="48">
        <f>+'OCTUBRE 24'!M134+'NOVIEMBRE 24'!N134+'DICIEMBRE 24'!N134</f>
        <v>0</v>
      </c>
      <c r="O134" s="48">
        <f>+'OCTUBRE 24'!N134+'NOVIEMBRE 24'!O134+'DICIEMBRE 24'!O134</f>
        <v>0</v>
      </c>
      <c r="P134" s="53">
        <f t="shared" si="1"/>
        <v>1318636.3600000001</v>
      </c>
    </row>
    <row r="135" spans="1:16" x14ac:dyDescent="0.25">
      <c r="A135" s="5" t="s">
        <v>264</v>
      </c>
      <c r="B135" s="6" t="s">
        <v>265</v>
      </c>
      <c r="C135" s="48">
        <f>+'OCTUBRE 24'!C135+'NOVIEMBRE 24'!C135+'DICIEMBRE 24'!C135</f>
        <v>451163.61</v>
      </c>
      <c r="D135" s="48">
        <f>+'OCTUBRE 24'!D135+'NOVIEMBRE 24'!D135+'DICIEMBRE 24'!D135</f>
        <v>148882.20000000001</v>
      </c>
      <c r="E135" s="48">
        <f>+'OCTUBRE 24'!E135+'NOVIEMBRE 24'!E135+'DICIEMBRE 24'!E135</f>
        <v>6929.869999999999</v>
      </c>
      <c r="F135" s="48">
        <f>+'OCTUBRE 24'!F135+'NOVIEMBRE 24'!F135+'DICIEMBRE 24'!F135</f>
        <v>28316.85</v>
      </c>
      <c r="G135" s="48">
        <f>+'OCTUBRE 24'!G135+'NOVIEMBRE 24'!G135+'DICIEMBRE 24'!G135</f>
        <v>5865.55</v>
      </c>
      <c r="H135" s="48">
        <f>'OCTUBRE 24'!H135+'NOVIEMBRE 24'!H135+'DICIEMBRE 24'!H135</f>
        <v>3171.6500000000005</v>
      </c>
      <c r="I135" s="48">
        <f>+'OCTUBRE 24'!I135+'NOVIEMBRE 24'!I135+'DICIEMBRE 24'!I135</f>
        <v>3677.3999999999996</v>
      </c>
      <c r="J135" s="48">
        <f>+'NOVIEMBRE 24'!J135+'DICIEMBRE 24'!J135</f>
        <v>4666.0300000000007</v>
      </c>
      <c r="K135" s="48">
        <f>'OCTUBRE 24'!J135+'NOVIEMBRE 24'!K135+'DICIEMBRE 24'!K135</f>
        <v>2469.0500000000002</v>
      </c>
      <c r="L135" s="48">
        <f>+'OCTUBRE 24'!K135+'NOVIEMBRE 24'!L135+'DICIEMBRE 24'!L135</f>
        <v>1266.24</v>
      </c>
      <c r="M135" s="48">
        <f>+'OCTUBRE 24'!L135+'NOVIEMBRE 24'!M135+'DICIEMBRE 24'!M135</f>
        <v>501.55000000000007</v>
      </c>
      <c r="N135" s="48">
        <f>+'OCTUBRE 24'!M135+'NOVIEMBRE 24'!N135+'DICIEMBRE 24'!N135</f>
        <v>0</v>
      </c>
      <c r="O135" s="48">
        <f>+'OCTUBRE 24'!N135+'NOVIEMBRE 24'!O135+'DICIEMBRE 24'!O135</f>
        <v>0</v>
      </c>
      <c r="P135" s="53">
        <f t="shared" si="1"/>
        <v>656910.00000000023</v>
      </c>
    </row>
    <row r="136" spans="1:16" x14ac:dyDescent="0.25">
      <c r="A136" s="5" t="s">
        <v>266</v>
      </c>
      <c r="B136" s="6" t="s">
        <v>267</v>
      </c>
      <c r="C136" s="48">
        <f>+'OCTUBRE 24'!C136+'NOVIEMBRE 24'!C136+'DICIEMBRE 24'!C136</f>
        <v>373000.26</v>
      </c>
      <c r="D136" s="48">
        <f>+'OCTUBRE 24'!D136+'NOVIEMBRE 24'!D136+'DICIEMBRE 24'!D136</f>
        <v>207975.88</v>
      </c>
      <c r="E136" s="48">
        <f>+'OCTUBRE 24'!E136+'NOVIEMBRE 24'!E136+'DICIEMBRE 24'!E136</f>
        <v>6039.28</v>
      </c>
      <c r="F136" s="48">
        <f>+'OCTUBRE 24'!F136+'NOVIEMBRE 24'!F136+'DICIEMBRE 24'!F136</f>
        <v>23924.039999999997</v>
      </c>
      <c r="G136" s="48">
        <f>+'OCTUBRE 24'!G136+'NOVIEMBRE 24'!G136+'DICIEMBRE 24'!G136</f>
        <v>6118.45</v>
      </c>
      <c r="H136" s="48">
        <f>'OCTUBRE 24'!H136+'NOVIEMBRE 24'!H136+'DICIEMBRE 24'!H136</f>
        <v>3308.3999999999996</v>
      </c>
      <c r="I136" s="48">
        <f>+'OCTUBRE 24'!I136+'NOVIEMBRE 24'!I136+'DICIEMBRE 24'!I136</f>
        <v>3076.91</v>
      </c>
      <c r="J136" s="48">
        <f>+'NOVIEMBRE 24'!J136+'DICIEMBRE 24'!J136</f>
        <v>4441.16</v>
      </c>
      <c r="K136" s="48">
        <f>'OCTUBRE 24'!J136+'NOVIEMBRE 24'!K136+'DICIEMBRE 24'!K136</f>
        <v>2350.0500000000002</v>
      </c>
      <c r="L136" s="48">
        <f>+'OCTUBRE 24'!K136+'NOVIEMBRE 24'!L136+'DICIEMBRE 24'!L136</f>
        <v>1240.26</v>
      </c>
      <c r="M136" s="48">
        <f>+'OCTUBRE 24'!L136+'NOVIEMBRE 24'!M136+'DICIEMBRE 24'!M136</f>
        <v>417.82</v>
      </c>
      <c r="N136" s="48">
        <f>+'OCTUBRE 24'!M136+'NOVIEMBRE 24'!N136+'DICIEMBRE 24'!N136</f>
        <v>5545</v>
      </c>
      <c r="O136" s="48">
        <f>+'OCTUBRE 24'!N136+'NOVIEMBRE 24'!O136+'DICIEMBRE 24'!O136</f>
        <v>0</v>
      </c>
      <c r="P136" s="53">
        <f t="shared" si="1"/>
        <v>637437.51000000013</v>
      </c>
    </row>
    <row r="137" spans="1:16" ht="25.5" x14ac:dyDescent="0.25">
      <c r="A137" s="5" t="s">
        <v>268</v>
      </c>
      <c r="B137" s="6" t="s">
        <v>269</v>
      </c>
      <c r="C137" s="48">
        <f>+'OCTUBRE 24'!C137+'NOVIEMBRE 24'!C137+'DICIEMBRE 24'!C137</f>
        <v>475417.98000000004</v>
      </c>
      <c r="D137" s="48">
        <f>+'OCTUBRE 24'!D137+'NOVIEMBRE 24'!D137+'DICIEMBRE 24'!D137</f>
        <v>251115.59</v>
      </c>
      <c r="E137" s="48">
        <f>+'OCTUBRE 24'!E137+'NOVIEMBRE 24'!E137+'DICIEMBRE 24'!E137</f>
        <v>5652.43</v>
      </c>
      <c r="F137" s="48">
        <f>+'OCTUBRE 24'!F137+'NOVIEMBRE 24'!F137+'DICIEMBRE 24'!F137</f>
        <v>28619.57</v>
      </c>
      <c r="G137" s="48">
        <f>+'OCTUBRE 24'!G137+'NOVIEMBRE 24'!G137+'DICIEMBRE 24'!G137</f>
        <v>1611.3899999999999</v>
      </c>
      <c r="H137" s="48">
        <f>'OCTUBRE 24'!H137+'NOVIEMBRE 24'!H137+'DICIEMBRE 24'!H137</f>
        <v>871.31999999999994</v>
      </c>
      <c r="I137" s="48">
        <f>+'OCTUBRE 24'!I137+'NOVIEMBRE 24'!I137+'DICIEMBRE 24'!I137</f>
        <v>4478.79</v>
      </c>
      <c r="J137" s="48">
        <f>+'NOVIEMBRE 24'!J137+'DICIEMBRE 24'!J137</f>
        <v>4087.0299999999997</v>
      </c>
      <c r="K137" s="48">
        <f>'OCTUBRE 24'!J137+'NOVIEMBRE 24'!K137+'DICIEMBRE 24'!K137</f>
        <v>2162.67</v>
      </c>
      <c r="L137" s="48">
        <f>+'OCTUBRE 24'!K137+'NOVIEMBRE 24'!L137+'DICIEMBRE 24'!L137</f>
        <v>927.69</v>
      </c>
      <c r="M137" s="48">
        <f>+'OCTUBRE 24'!L137+'NOVIEMBRE 24'!M137+'DICIEMBRE 24'!M137</f>
        <v>732.73</v>
      </c>
      <c r="N137" s="48">
        <f>+'OCTUBRE 24'!M137+'NOVIEMBRE 24'!N137+'DICIEMBRE 24'!N137</f>
        <v>8650</v>
      </c>
      <c r="O137" s="48">
        <f>+'OCTUBRE 24'!N137+'NOVIEMBRE 24'!O137+'DICIEMBRE 24'!O137</f>
        <v>0</v>
      </c>
      <c r="P137" s="53">
        <f t="shared" ref="P137:P200" si="2">SUM(C137:O137)</f>
        <v>784327.19000000006</v>
      </c>
    </row>
    <row r="138" spans="1:16" x14ac:dyDescent="0.25">
      <c r="A138" s="5" t="s">
        <v>270</v>
      </c>
      <c r="B138" s="6" t="s">
        <v>271</v>
      </c>
      <c r="C138" s="48">
        <f>+'OCTUBRE 24'!C138+'NOVIEMBRE 24'!C138+'DICIEMBRE 24'!C138</f>
        <v>1145794.68</v>
      </c>
      <c r="D138" s="48">
        <f>+'OCTUBRE 24'!D138+'NOVIEMBRE 24'!D138+'DICIEMBRE 24'!D138</f>
        <v>502010.91</v>
      </c>
      <c r="E138" s="48">
        <f>+'OCTUBRE 24'!E138+'NOVIEMBRE 24'!E138+'DICIEMBRE 24'!E138</f>
        <v>17582.54</v>
      </c>
      <c r="F138" s="48">
        <f>+'OCTUBRE 24'!F138+'NOVIEMBRE 24'!F138+'DICIEMBRE 24'!F138</f>
        <v>76640.94</v>
      </c>
      <c r="G138" s="48">
        <f>+'OCTUBRE 24'!G138+'NOVIEMBRE 24'!G138+'DICIEMBRE 24'!G138</f>
        <v>24452.89</v>
      </c>
      <c r="H138" s="48">
        <f>'OCTUBRE 24'!H138+'NOVIEMBRE 24'!H138+'DICIEMBRE 24'!H138</f>
        <v>13222.25</v>
      </c>
      <c r="I138" s="48">
        <f>+'OCTUBRE 24'!I138+'NOVIEMBRE 24'!I138+'DICIEMBRE 24'!I138</f>
        <v>11004.84</v>
      </c>
      <c r="J138" s="48">
        <f>+'NOVIEMBRE 24'!J138+'DICIEMBRE 24'!J138</f>
        <v>17817.189999999999</v>
      </c>
      <c r="K138" s="48">
        <f>'OCTUBRE 24'!J138+'NOVIEMBRE 24'!K138+'DICIEMBRE 24'!K138</f>
        <v>9428.0499999999993</v>
      </c>
      <c r="L138" s="48">
        <f>+'OCTUBRE 24'!K138+'NOVIEMBRE 24'!L138+'DICIEMBRE 24'!L138</f>
        <v>3061.5</v>
      </c>
      <c r="M138" s="48">
        <f>+'OCTUBRE 24'!L138+'NOVIEMBRE 24'!M138+'DICIEMBRE 24'!M138</f>
        <v>1757</v>
      </c>
      <c r="N138" s="48">
        <f>+'OCTUBRE 24'!M138+'NOVIEMBRE 24'!N138+'DICIEMBRE 24'!N138</f>
        <v>61513</v>
      </c>
      <c r="O138" s="48">
        <f>+'OCTUBRE 24'!N138+'NOVIEMBRE 24'!O138+'DICIEMBRE 24'!O138</f>
        <v>0</v>
      </c>
      <c r="P138" s="53">
        <f t="shared" si="2"/>
        <v>1884285.7899999998</v>
      </c>
    </row>
    <row r="139" spans="1:16" x14ac:dyDescent="0.25">
      <c r="A139" s="5" t="s">
        <v>272</v>
      </c>
      <c r="B139" s="6" t="s">
        <v>273</v>
      </c>
      <c r="C139" s="48">
        <f>+'OCTUBRE 24'!C139+'NOVIEMBRE 24'!C139+'DICIEMBRE 24'!C139</f>
        <v>2260578.8000000003</v>
      </c>
      <c r="D139" s="48">
        <f>+'OCTUBRE 24'!D139+'NOVIEMBRE 24'!D139+'DICIEMBRE 24'!D139</f>
        <v>1046549.34</v>
      </c>
      <c r="E139" s="48">
        <f>+'OCTUBRE 24'!E139+'NOVIEMBRE 24'!E139+'DICIEMBRE 24'!E139</f>
        <v>32781.03</v>
      </c>
      <c r="F139" s="48">
        <f>+'OCTUBRE 24'!F139+'NOVIEMBRE 24'!F139+'DICIEMBRE 24'!F139</f>
        <v>151899.46000000002</v>
      </c>
      <c r="G139" s="48">
        <f>+'OCTUBRE 24'!G139+'NOVIEMBRE 24'!G139+'DICIEMBRE 24'!G139</f>
        <v>53244.57</v>
      </c>
      <c r="H139" s="48">
        <f>'OCTUBRE 24'!H139+'NOVIEMBRE 24'!H139+'DICIEMBRE 24'!H139</f>
        <v>28790.6</v>
      </c>
      <c r="I139" s="48">
        <f>+'OCTUBRE 24'!I139+'NOVIEMBRE 24'!I139+'DICIEMBRE 24'!I139</f>
        <v>23180.3</v>
      </c>
      <c r="J139" s="48">
        <f>+'NOVIEMBRE 24'!J139+'DICIEMBRE 24'!J139</f>
        <v>39505.649999999994</v>
      </c>
      <c r="K139" s="48">
        <f>'OCTUBRE 24'!J139+'NOVIEMBRE 24'!K139+'DICIEMBRE 24'!K139</f>
        <v>20904.599999999999</v>
      </c>
      <c r="L139" s="48">
        <f>+'OCTUBRE 24'!K139+'NOVIEMBRE 24'!L139+'DICIEMBRE 24'!L139</f>
        <v>5596.35</v>
      </c>
      <c r="M139" s="48">
        <f>+'OCTUBRE 24'!L139+'NOVIEMBRE 24'!M139+'DICIEMBRE 24'!M139</f>
        <v>3925.26</v>
      </c>
      <c r="N139" s="48">
        <f>+'OCTUBRE 24'!M139+'NOVIEMBRE 24'!N139+'DICIEMBRE 24'!N139</f>
        <v>0</v>
      </c>
      <c r="O139" s="48">
        <f>+'OCTUBRE 24'!N139+'NOVIEMBRE 24'!O139+'DICIEMBRE 24'!O139</f>
        <v>0</v>
      </c>
      <c r="P139" s="53">
        <f t="shared" si="2"/>
        <v>3666955.9599999995</v>
      </c>
    </row>
    <row r="140" spans="1:16" x14ac:dyDescent="0.25">
      <c r="A140" s="5" t="s">
        <v>274</v>
      </c>
      <c r="B140" s="6" t="s">
        <v>275</v>
      </c>
      <c r="C140" s="48">
        <f>+'OCTUBRE 24'!C140+'NOVIEMBRE 24'!C140+'DICIEMBRE 24'!C140</f>
        <v>504307.40999999992</v>
      </c>
      <c r="D140" s="48">
        <f>+'OCTUBRE 24'!D140+'NOVIEMBRE 24'!D140+'DICIEMBRE 24'!D140</f>
        <v>192680.41</v>
      </c>
      <c r="E140" s="48">
        <f>+'OCTUBRE 24'!E140+'NOVIEMBRE 24'!E140+'DICIEMBRE 24'!E140</f>
        <v>7331.1100000000006</v>
      </c>
      <c r="F140" s="48">
        <f>+'OCTUBRE 24'!F140+'NOVIEMBRE 24'!F140+'DICIEMBRE 24'!F140</f>
        <v>33232.1</v>
      </c>
      <c r="G140" s="48">
        <f>+'OCTUBRE 24'!G140+'NOVIEMBRE 24'!G140+'DICIEMBRE 24'!G140</f>
        <v>6335.8899999999994</v>
      </c>
      <c r="H140" s="48">
        <f>'OCTUBRE 24'!H140+'NOVIEMBRE 24'!H140+'DICIEMBRE 24'!H140</f>
        <v>3425.9500000000003</v>
      </c>
      <c r="I140" s="48">
        <f>+'OCTUBRE 24'!I140+'NOVIEMBRE 24'!I140+'DICIEMBRE 24'!I140</f>
        <v>4927.76</v>
      </c>
      <c r="J140" s="48">
        <f>+'NOVIEMBRE 24'!J140+'DICIEMBRE 24'!J140</f>
        <v>6320.83</v>
      </c>
      <c r="K140" s="48">
        <f>'OCTUBRE 24'!J140+'NOVIEMBRE 24'!K140+'DICIEMBRE 24'!K140</f>
        <v>3344.7000000000003</v>
      </c>
      <c r="L140" s="48">
        <f>+'OCTUBRE 24'!K140+'NOVIEMBRE 24'!L140+'DICIEMBRE 24'!L140</f>
        <v>1264.8899999999999</v>
      </c>
      <c r="M140" s="48">
        <f>+'OCTUBRE 24'!L140+'NOVIEMBRE 24'!M140+'DICIEMBRE 24'!M140</f>
        <v>804.62</v>
      </c>
      <c r="N140" s="48">
        <f>+'OCTUBRE 24'!M140+'NOVIEMBRE 24'!N140+'DICIEMBRE 24'!N140</f>
        <v>6286</v>
      </c>
      <c r="O140" s="48">
        <f>+'OCTUBRE 24'!N140+'NOVIEMBRE 24'!O140+'DICIEMBRE 24'!O140</f>
        <v>0</v>
      </c>
      <c r="P140" s="53">
        <f t="shared" si="2"/>
        <v>770261.66999999981</v>
      </c>
    </row>
    <row r="141" spans="1:16" x14ac:dyDescent="0.25">
      <c r="A141" s="5" t="s">
        <v>276</v>
      </c>
      <c r="B141" s="6" t="s">
        <v>277</v>
      </c>
      <c r="C141" s="48">
        <f>+'OCTUBRE 24'!C141+'NOVIEMBRE 24'!C141+'DICIEMBRE 24'!C141</f>
        <v>838556.37999999989</v>
      </c>
      <c r="D141" s="48">
        <f>+'OCTUBRE 24'!D141+'NOVIEMBRE 24'!D141+'DICIEMBRE 24'!D141</f>
        <v>294990.59999999998</v>
      </c>
      <c r="E141" s="48">
        <f>+'OCTUBRE 24'!E141+'NOVIEMBRE 24'!E141+'DICIEMBRE 24'!E141</f>
        <v>12674.39</v>
      </c>
      <c r="F141" s="48">
        <f>+'OCTUBRE 24'!F141+'NOVIEMBRE 24'!F141+'DICIEMBRE 24'!F141</f>
        <v>57930.130000000005</v>
      </c>
      <c r="G141" s="48">
        <f>+'OCTUBRE 24'!G141+'NOVIEMBRE 24'!G141+'DICIEMBRE 24'!G141</f>
        <v>18454.21</v>
      </c>
      <c r="H141" s="48">
        <f>'OCTUBRE 24'!H141+'NOVIEMBRE 24'!H141+'DICIEMBRE 24'!H141</f>
        <v>9978.619999999999</v>
      </c>
      <c r="I141" s="48">
        <f>+'OCTUBRE 24'!I141+'NOVIEMBRE 24'!I141+'DICIEMBRE 24'!I141</f>
        <v>8824.52</v>
      </c>
      <c r="J141" s="48">
        <f>+'NOVIEMBRE 24'!J141+'DICIEMBRE 24'!J141</f>
        <v>14365.310000000001</v>
      </c>
      <c r="K141" s="48">
        <f>'OCTUBRE 24'!J141+'NOVIEMBRE 24'!K141+'DICIEMBRE 24'!K141</f>
        <v>7601.47</v>
      </c>
      <c r="L141" s="48">
        <f>+'OCTUBRE 24'!K141+'NOVIEMBRE 24'!L141+'DICIEMBRE 24'!L141</f>
        <v>2144.4299999999998</v>
      </c>
      <c r="M141" s="48">
        <f>+'OCTUBRE 24'!L141+'NOVIEMBRE 24'!M141+'DICIEMBRE 24'!M141</f>
        <v>1512.65</v>
      </c>
      <c r="N141" s="48">
        <f>+'OCTUBRE 24'!M141+'NOVIEMBRE 24'!N141+'DICIEMBRE 24'!N141</f>
        <v>27375</v>
      </c>
      <c r="O141" s="48">
        <f>+'OCTUBRE 24'!N141+'NOVIEMBRE 24'!O141+'DICIEMBRE 24'!O141</f>
        <v>0</v>
      </c>
      <c r="P141" s="53">
        <f t="shared" si="2"/>
        <v>1294407.71</v>
      </c>
    </row>
    <row r="142" spans="1:16" x14ac:dyDescent="0.25">
      <c r="A142" s="5" t="s">
        <v>278</v>
      </c>
      <c r="B142" s="6" t="s">
        <v>279</v>
      </c>
      <c r="C142" s="48">
        <f>+'OCTUBRE 24'!C142+'NOVIEMBRE 24'!C142+'DICIEMBRE 24'!C142</f>
        <v>4141727.93</v>
      </c>
      <c r="D142" s="48">
        <f>+'OCTUBRE 24'!D142+'NOVIEMBRE 24'!D142+'DICIEMBRE 24'!D142</f>
        <v>1461885.03</v>
      </c>
      <c r="E142" s="48">
        <f>+'OCTUBRE 24'!E142+'NOVIEMBRE 24'!E142+'DICIEMBRE 24'!E142</f>
        <v>57386.720000000001</v>
      </c>
      <c r="F142" s="48">
        <f>+'OCTUBRE 24'!F142+'NOVIEMBRE 24'!F142+'DICIEMBRE 24'!F142</f>
        <v>297741.45</v>
      </c>
      <c r="G142" s="48">
        <f>+'OCTUBRE 24'!G142+'NOVIEMBRE 24'!G142+'DICIEMBRE 24'!G142</f>
        <v>135542.06</v>
      </c>
      <c r="H142" s="48">
        <f>'OCTUBRE 24'!H142+'NOVIEMBRE 24'!H142+'DICIEMBRE 24'!H142</f>
        <v>73290.77</v>
      </c>
      <c r="I142" s="48">
        <f>+'OCTUBRE 24'!I142+'NOVIEMBRE 24'!I142+'DICIEMBRE 24'!I142</f>
        <v>50704.6</v>
      </c>
      <c r="J142" s="48">
        <f>+'NOVIEMBRE 24'!J142+'DICIEMBRE 24'!J142</f>
        <v>97885.35</v>
      </c>
      <c r="K142" s="48">
        <f>'OCTUBRE 24'!J142+'NOVIEMBRE 24'!K142+'DICIEMBRE 24'!K142</f>
        <v>51796.450000000004</v>
      </c>
      <c r="L142" s="48">
        <f>+'OCTUBRE 24'!K142+'NOVIEMBRE 24'!L142+'DICIEMBRE 24'!L142</f>
        <v>8317.14</v>
      </c>
      <c r="M142" s="48">
        <f>+'OCTUBRE 24'!L142+'NOVIEMBRE 24'!M142+'DICIEMBRE 24'!M142</f>
        <v>9636.19</v>
      </c>
      <c r="N142" s="48">
        <f>+'OCTUBRE 24'!M142+'NOVIEMBRE 24'!N142+'DICIEMBRE 24'!N142</f>
        <v>0</v>
      </c>
      <c r="O142" s="48">
        <f>+'OCTUBRE 24'!N142+'NOVIEMBRE 24'!O142+'DICIEMBRE 24'!O142</f>
        <v>0</v>
      </c>
      <c r="P142" s="53">
        <f t="shared" si="2"/>
        <v>6385913.6899999985</v>
      </c>
    </row>
    <row r="143" spans="1:16" x14ac:dyDescent="0.25">
      <c r="A143" s="5" t="s">
        <v>280</v>
      </c>
      <c r="B143" s="6" t="s">
        <v>281</v>
      </c>
      <c r="C143" s="48">
        <f>+'OCTUBRE 24'!C143+'NOVIEMBRE 24'!C143+'DICIEMBRE 24'!C143</f>
        <v>1291137.7999999998</v>
      </c>
      <c r="D143" s="48">
        <f>+'OCTUBRE 24'!D143+'NOVIEMBRE 24'!D143+'DICIEMBRE 24'!D143</f>
        <v>156650.40000000002</v>
      </c>
      <c r="E143" s="48">
        <f>+'OCTUBRE 24'!E143+'NOVIEMBRE 24'!E143+'DICIEMBRE 24'!E143</f>
        <v>18047.43</v>
      </c>
      <c r="F143" s="48">
        <f>+'OCTUBRE 24'!F143+'NOVIEMBRE 24'!F143+'DICIEMBRE 24'!F143</f>
        <v>97854.14</v>
      </c>
      <c r="G143" s="48">
        <f>+'OCTUBRE 24'!G143+'NOVIEMBRE 24'!G143+'DICIEMBRE 24'!G143</f>
        <v>37786.25</v>
      </c>
      <c r="H143" s="48">
        <f>'OCTUBRE 24'!H143+'NOVIEMBRE 24'!H143+'DICIEMBRE 24'!H143</f>
        <v>20431.900000000001</v>
      </c>
      <c r="I143" s="48">
        <f>+'OCTUBRE 24'!I143+'NOVIEMBRE 24'!I143+'DICIEMBRE 24'!I143</f>
        <v>17415.11</v>
      </c>
      <c r="J143" s="48">
        <f>+'NOVIEMBRE 24'!J143+'DICIEMBRE 24'!J143</f>
        <v>31482.480000000003</v>
      </c>
      <c r="K143" s="48">
        <f>'OCTUBRE 24'!J143+'NOVIEMBRE 24'!K143+'DICIEMBRE 24'!K143</f>
        <v>16659.100000000002</v>
      </c>
      <c r="L143" s="48">
        <f>+'OCTUBRE 24'!K143+'NOVIEMBRE 24'!L143+'DICIEMBRE 24'!L143</f>
        <v>2335.9499999999998</v>
      </c>
      <c r="M143" s="48">
        <f>+'OCTUBRE 24'!L143+'NOVIEMBRE 24'!M143+'DICIEMBRE 24'!M143</f>
        <v>3469.79</v>
      </c>
      <c r="N143" s="48">
        <f>+'OCTUBRE 24'!M143+'NOVIEMBRE 24'!N143+'DICIEMBRE 24'!N143</f>
        <v>59533</v>
      </c>
      <c r="O143" s="48">
        <f>+'OCTUBRE 24'!N143+'NOVIEMBRE 24'!O143+'DICIEMBRE 24'!O143</f>
        <v>0</v>
      </c>
      <c r="P143" s="53">
        <f t="shared" si="2"/>
        <v>1752803.3499999996</v>
      </c>
    </row>
    <row r="144" spans="1:16" x14ac:dyDescent="0.25">
      <c r="A144" s="5" t="s">
        <v>282</v>
      </c>
      <c r="B144" s="6" t="s">
        <v>283</v>
      </c>
      <c r="C144" s="48">
        <f>+'OCTUBRE 24'!C144+'NOVIEMBRE 24'!C144+'DICIEMBRE 24'!C144</f>
        <v>2066641.9199999999</v>
      </c>
      <c r="D144" s="48">
        <f>+'OCTUBRE 24'!D144+'NOVIEMBRE 24'!D144+'DICIEMBRE 24'!D144</f>
        <v>1130627.24</v>
      </c>
      <c r="E144" s="48">
        <f>+'OCTUBRE 24'!E144+'NOVIEMBRE 24'!E144+'DICIEMBRE 24'!E144</f>
        <v>29202.89</v>
      </c>
      <c r="F144" s="48">
        <f>+'OCTUBRE 24'!F144+'NOVIEMBRE 24'!F144+'DICIEMBRE 24'!F144</f>
        <v>144801.19</v>
      </c>
      <c r="G144" s="48">
        <f>+'OCTUBRE 24'!G144+'NOVIEMBRE 24'!G144+'DICIEMBRE 24'!G144</f>
        <v>56289.64</v>
      </c>
      <c r="H144" s="48">
        <f>'OCTUBRE 24'!H144+'NOVIEMBRE 24'!H144+'DICIEMBRE 24'!H144</f>
        <v>30437.129999999997</v>
      </c>
      <c r="I144" s="48">
        <f>+'OCTUBRE 24'!I144+'NOVIEMBRE 24'!I144+'DICIEMBRE 24'!I144</f>
        <v>23636.15</v>
      </c>
      <c r="J144" s="48">
        <f>+'NOVIEMBRE 24'!J144+'DICIEMBRE 24'!J144</f>
        <v>42775.21</v>
      </c>
      <c r="K144" s="48">
        <f>'OCTUBRE 24'!J144+'NOVIEMBRE 24'!K144+'DICIEMBRE 24'!K144</f>
        <v>22634.699999999997</v>
      </c>
      <c r="L144" s="48">
        <f>+'OCTUBRE 24'!K144+'NOVIEMBRE 24'!L144+'DICIEMBRE 24'!L144</f>
        <v>4444.7999999999993</v>
      </c>
      <c r="M144" s="48">
        <f>+'OCTUBRE 24'!L144+'NOVIEMBRE 24'!M144+'DICIEMBRE 24'!M144</f>
        <v>4315.26</v>
      </c>
      <c r="N144" s="48">
        <f>+'OCTUBRE 24'!M144+'NOVIEMBRE 24'!N144+'DICIEMBRE 24'!N144</f>
        <v>541917</v>
      </c>
      <c r="O144" s="48">
        <f>+'OCTUBRE 24'!N144+'NOVIEMBRE 24'!O144+'DICIEMBRE 24'!O144</f>
        <v>0</v>
      </c>
      <c r="P144" s="53">
        <f t="shared" si="2"/>
        <v>4097723.13</v>
      </c>
    </row>
    <row r="145" spans="1:16" x14ac:dyDescent="0.25">
      <c r="A145" s="5" t="s">
        <v>284</v>
      </c>
      <c r="B145" s="6" t="s">
        <v>285</v>
      </c>
      <c r="C145" s="48">
        <f>+'OCTUBRE 24'!C145+'NOVIEMBRE 24'!C145+'DICIEMBRE 24'!C145</f>
        <v>891990.05</v>
      </c>
      <c r="D145" s="48">
        <f>+'OCTUBRE 24'!D145+'NOVIEMBRE 24'!D145+'DICIEMBRE 24'!D145</f>
        <v>348033.39</v>
      </c>
      <c r="E145" s="48">
        <f>+'OCTUBRE 24'!E145+'NOVIEMBRE 24'!E145+'DICIEMBRE 24'!E145</f>
        <v>12808.099999999999</v>
      </c>
      <c r="F145" s="48">
        <f>+'OCTUBRE 24'!F145+'NOVIEMBRE 24'!F145+'DICIEMBRE 24'!F145</f>
        <v>60398.2</v>
      </c>
      <c r="G145" s="48">
        <f>+'OCTUBRE 24'!G145+'NOVIEMBRE 24'!G145+'DICIEMBRE 24'!G145</f>
        <v>16213.46</v>
      </c>
      <c r="H145" s="48">
        <f>'OCTUBRE 24'!H145+'NOVIEMBRE 24'!H145+'DICIEMBRE 24'!H145</f>
        <v>8767</v>
      </c>
      <c r="I145" s="48">
        <f>+'OCTUBRE 24'!I145+'NOVIEMBRE 24'!I145+'DICIEMBRE 24'!I145</f>
        <v>9452.84</v>
      </c>
      <c r="J145" s="48">
        <f>+'NOVIEMBRE 24'!J145+'DICIEMBRE 24'!J145</f>
        <v>14052.1</v>
      </c>
      <c r="K145" s="48">
        <f>'OCTUBRE 24'!J145+'NOVIEMBRE 24'!K145+'DICIEMBRE 24'!K145</f>
        <v>7435.7300000000005</v>
      </c>
      <c r="L145" s="48">
        <f>+'OCTUBRE 24'!K145+'NOVIEMBRE 24'!L145+'DICIEMBRE 24'!L145</f>
        <v>2325.81</v>
      </c>
      <c r="M145" s="48">
        <f>+'OCTUBRE 24'!L145+'NOVIEMBRE 24'!M145+'DICIEMBRE 24'!M145</f>
        <v>1637.42</v>
      </c>
      <c r="N145" s="48">
        <f>+'OCTUBRE 24'!M145+'NOVIEMBRE 24'!N145+'DICIEMBRE 24'!N145</f>
        <v>27415</v>
      </c>
      <c r="O145" s="48">
        <f>+'OCTUBRE 24'!N145+'NOVIEMBRE 24'!O145+'DICIEMBRE 24'!O145</f>
        <v>0</v>
      </c>
      <c r="P145" s="53">
        <f t="shared" si="2"/>
        <v>1400529.1</v>
      </c>
    </row>
    <row r="146" spans="1:16" x14ac:dyDescent="0.25">
      <c r="A146" s="5" t="s">
        <v>286</v>
      </c>
      <c r="B146" s="6" t="s">
        <v>287</v>
      </c>
      <c r="C146" s="48">
        <f>+'OCTUBRE 24'!C146+'NOVIEMBRE 24'!C146+'DICIEMBRE 24'!C146</f>
        <v>221006.37</v>
      </c>
      <c r="D146" s="48">
        <f>+'OCTUBRE 24'!D146+'NOVIEMBRE 24'!D146+'DICIEMBRE 24'!D146</f>
        <v>121606.73000000001</v>
      </c>
      <c r="E146" s="48">
        <f>+'OCTUBRE 24'!E146+'NOVIEMBRE 24'!E146+'DICIEMBRE 24'!E146</f>
        <v>3771.94</v>
      </c>
      <c r="F146" s="48">
        <f>+'OCTUBRE 24'!F146+'NOVIEMBRE 24'!F146+'DICIEMBRE 24'!F146</f>
        <v>13645.6</v>
      </c>
      <c r="G146" s="48">
        <f>+'OCTUBRE 24'!G146+'NOVIEMBRE 24'!G146+'DICIEMBRE 24'!G146</f>
        <v>2067.9499999999998</v>
      </c>
      <c r="H146" s="48">
        <f>'OCTUBRE 24'!H146+'NOVIEMBRE 24'!H146+'DICIEMBRE 24'!H146</f>
        <v>1118.1799999999998</v>
      </c>
      <c r="I146" s="48">
        <f>+'OCTUBRE 24'!I146+'NOVIEMBRE 24'!I146+'DICIEMBRE 24'!I146</f>
        <v>1509.56</v>
      </c>
      <c r="J146" s="48">
        <f>+'NOVIEMBRE 24'!J146+'DICIEMBRE 24'!J146</f>
        <v>1554</v>
      </c>
      <c r="K146" s="48">
        <f>'OCTUBRE 24'!J146+'NOVIEMBRE 24'!K146+'DICIEMBRE 24'!K146</f>
        <v>822.3</v>
      </c>
      <c r="L146" s="48">
        <f>+'OCTUBRE 24'!K146+'NOVIEMBRE 24'!L146+'DICIEMBRE 24'!L146</f>
        <v>786.30000000000007</v>
      </c>
      <c r="M146" s="48">
        <f>+'OCTUBRE 24'!L146+'NOVIEMBRE 24'!M146+'DICIEMBRE 24'!M146</f>
        <v>153.56</v>
      </c>
      <c r="N146" s="48">
        <f>+'OCTUBRE 24'!M146+'NOVIEMBRE 24'!N146+'DICIEMBRE 24'!N146</f>
        <v>0</v>
      </c>
      <c r="O146" s="48">
        <f>+'OCTUBRE 24'!N146+'NOVIEMBRE 24'!O146+'DICIEMBRE 24'!O146</f>
        <v>0</v>
      </c>
      <c r="P146" s="53">
        <f t="shared" si="2"/>
        <v>368042.48999999993</v>
      </c>
    </row>
    <row r="147" spans="1:16" x14ac:dyDescent="0.25">
      <c r="A147" s="5" t="s">
        <v>288</v>
      </c>
      <c r="B147" s="6" t="s">
        <v>289</v>
      </c>
      <c r="C147" s="48">
        <f>+'OCTUBRE 24'!C147+'NOVIEMBRE 24'!C147+'DICIEMBRE 24'!C147</f>
        <v>538995.99</v>
      </c>
      <c r="D147" s="48">
        <f>+'OCTUBRE 24'!D147+'NOVIEMBRE 24'!D147+'DICIEMBRE 24'!D147</f>
        <v>160587</v>
      </c>
      <c r="E147" s="48">
        <f>+'OCTUBRE 24'!E147+'NOVIEMBRE 24'!E147+'DICIEMBRE 24'!E147</f>
        <v>8564.9599999999991</v>
      </c>
      <c r="F147" s="48">
        <f>+'OCTUBRE 24'!F147+'NOVIEMBRE 24'!F147+'DICIEMBRE 24'!F147</f>
        <v>34882.04</v>
      </c>
      <c r="G147" s="48">
        <f>+'OCTUBRE 24'!G147+'NOVIEMBRE 24'!G147+'DICIEMBRE 24'!G147</f>
        <v>10310.09</v>
      </c>
      <c r="H147" s="48">
        <f>'OCTUBRE 24'!H147+'NOVIEMBRE 24'!H147+'DICIEMBRE 24'!H147</f>
        <v>5574.92</v>
      </c>
      <c r="I147" s="48">
        <f>+'OCTUBRE 24'!I147+'NOVIEMBRE 24'!I147+'DICIEMBRE 24'!I147</f>
        <v>4596.6000000000004</v>
      </c>
      <c r="J147" s="48">
        <f>+'NOVIEMBRE 24'!J147+'DICIEMBRE 24'!J147</f>
        <v>7119.04</v>
      </c>
      <c r="K147" s="48">
        <f>'OCTUBRE 24'!J147+'NOVIEMBRE 24'!K147+'DICIEMBRE 24'!K147</f>
        <v>3767.0699999999997</v>
      </c>
      <c r="L147" s="48">
        <f>+'OCTUBRE 24'!K147+'NOVIEMBRE 24'!L147+'DICIEMBRE 24'!L147</f>
        <v>1588.17</v>
      </c>
      <c r="M147" s="48">
        <f>+'OCTUBRE 24'!L147+'NOVIEMBRE 24'!M147+'DICIEMBRE 24'!M147</f>
        <v>652.39</v>
      </c>
      <c r="N147" s="48">
        <f>+'OCTUBRE 24'!M147+'NOVIEMBRE 24'!N147+'DICIEMBRE 24'!N147</f>
        <v>0</v>
      </c>
      <c r="O147" s="48">
        <f>+'OCTUBRE 24'!N147+'NOVIEMBRE 24'!O147+'DICIEMBRE 24'!O147</f>
        <v>0</v>
      </c>
      <c r="P147" s="53">
        <f t="shared" si="2"/>
        <v>776638.27</v>
      </c>
    </row>
    <row r="148" spans="1:16" x14ac:dyDescent="0.25">
      <c r="A148" s="5" t="s">
        <v>290</v>
      </c>
      <c r="B148" s="6" t="s">
        <v>291</v>
      </c>
      <c r="C148" s="48">
        <f>+'OCTUBRE 24'!C148+'NOVIEMBRE 24'!C148+'DICIEMBRE 24'!C148</f>
        <v>241509.02000000002</v>
      </c>
      <c r="D148" s="48">
        <f>+'OCTUBRE 24'!D148+'NOVIEMBRE 24'!D148+'DICIEMBRE 24'!D148</f>
        <v>96585.56</v>
      </c>
      <c r="E148" s="48">
        <f>+'OCTUBRE 24'!E148+'NOVIEMBRE 24'!E148+'DICIEMBRE 24'!E148</f>
        <v>3905.04</v>
      </c>
      <c r="F148" s="48">
        <f>+'OCTUBRE 24'!F148+'NOVIEMBRE 24'!F148+'DICIEMBRE 24'!F148</f>
        <v>15592.54</v>
      </c>
      <c r="G148" s="48">
        <f>+'OCTUBRE 24'!G148+'NOVIEMBRE 24'!G148+'DICIEMBRE 24'!G148</f>
        <v>3708.09</v>
      </c>
      <c r="H148" s="48">
        <f>'OCTUBRE 24'!H148+'NOVIEMBRE 24'!H148+'DICIEMBRE 24'!H148</f>
        <v>2005.05</v>
      </c>
      <c r="I148" s="48">
        <f>+'OCTUBRE 24'!I148+'NOVIEMBRE 24'!I148+'DICIEMBRE 24'!I148</f>
        <v>2005.94</v>
      </c>
      <c r="J148" s="48">
        <f>+'NOVIEMBRE 24'!J148+'DICIEMBRE 24'!J148</f>
        <v>2793.88</v>
      </c>
      <c r="K148" s="48">
        <f>'OCTUBRE 24'!J148+'NOVIEMBRE 24'!K148+'DICIEMBRE 24'!K148</f>
        <v>1478.4</v>
      </c>
      <c r="L148" s="48">
        <f>+'OCTUBRE 24'!K148+'NOVIEMBRE 24'!L148+'DICIEMBRE 24'!L148</f>
        <v>734.73</v>
      </c>
      <c r="M148" s="48">
        <f>+'OCTUBRE 24'!L148+'NOVIEMBRE 24'!M148+'DICIEMBRE 24'!M148</f>
        <v>275.62</v>
      </c>
      <c r="N148" s="48">
        <f>+'OCTUBRE 24'!M148+'NOVIEMBRE 24'!N148+'DICIEMBRE 24'!N148</f>
        <v>1084</v>
      </c>
      <c r="O148" s="48">
        <f>+'OCTUBRE 24'!N148+'NOVIEMBRE 24'!O148+'DICIEMBRE 24'!O148</f>
        <v>0</v>
      </c>
      <c r="P148" s="53">
        <f t="shared" si="2"/>
        <v>371677.87</v>
      </c>
    </row>
    <row r="149" spans="1:16" x14ac:dyDescent="0.25">
      <c r="A149" s="5" t="s">
        <v>292</v>
      </c>
      <c r="B149" s="6" t="s">
        <v>293</v>
      </c>
      <c r="C149" s="48">
        <f>+'OCTUBRE 24'!C149+'NOVIEMBRE 24'!C149+'DICIEMBRE 24'!C149</f>
        <v>1528763.65</v>
      </c>
      <c r="D149" s="48">
        <f>+'OCTUBRE 24'!D149+'NOVIEMBRE 24'!D149+'DICIEMBRE 24'!D149</f>
        <v>309347.73</v>
      </c>
      <c r="E149" s="48">
        <f>+'OCTUBRE 24'!E149+'NOVIEMBRE 24'!E149+'DICIEMBRE 24'!E149</f>
        <v>22204.230000000003</v>
      </c>
      <c r="F149" s="48">
        <f>+'OCTUBRE 24'!F149+'NOVIEMBRE 24'!F149+'DICIEMBRE 24'!F149</f>
        <v>112365.16</v>
      </c>
      <c r="G149" s="48">
        <f>+'OCTUBRE 24'!G149+'NOVIEMBRE 24'!G149+'DICIEMBRE 24'!G149</f>
        <v>40777.800000000003</v>
      </c>
      <c r="H149" s="48">
        <f>'OCTUBRE 24'!H149+'NOVIEMBRE 24'!H149+'DICIEMBRE 24'!H149</f>
        <v>22049.519999999997</v>
      </c>
      <c r="I149" s="48">
        <f>+'OCTUBRE 24'!I149+'NOVIEMBRE 24'!I149+'DICIEMBRE 24'!I149</f>
        <v>18906.64</v>
      </c>
      <c r="J149" s="48">
        <f>+'NOVIEMBRE 24'!J149+'DICIEMBRE 24'!J149</f>
        <v>32957.58</v>
      </c>
      <c r="K149" s="48">
        <f>'OCTUBRE 24'!J149+'NOVIEMBRE 24'!K149+'DICIEMBRE 24'!K149</f>
        <v>17439.649999999998</v>
      </c>
      <c r="L149" s="48">
        <f>+'OCTUBRE 24'!K149+'NOVIEMBRE 24'!L149+'DICIEMBRE 24'!L149</f>
        <v>3184.9500000000003</v>
      </c>
      <c r="M149" s="48">
        <f>+'OCTUBRE 24'!L149+'NOVIEMBRE 24'!M149+'DICIEMBRE 24'!M149</f>
        <v>3595.39</v>
      </c>
      <c r="N149" s="48">
        <f>+'OCTUBRE 24'!M149+'NOVIEMBRE 24'!N149+'DICIEMBRE 24'!N149</f>
        <v>0</v>
      </c>
      <c r="O149" s="48">
        <f>+'OCTUBRE 24'!N149+'NOVIEMBRE 24'!O149+'DICIEMBRE 24'!O149</f>
        <v>0</v>
      </c>
      <c r="P149" s="53">
        <f t="shared" si="2"/>
        <v>2111592.3000000003</v>
      </c>
    </row>
    <row r="150" spans="1:16" x14ac:dyDescent="0.25">
      <c r="A150" s="5" t="s">
        <v>294</v>
      </c>
      <c r="B150" s="6" t="s">
        <v>295</v>
      </c>
      <c r="C150" s="48">
        <f>+'OCTUBRE 24'!C150+'NOVIEMBRE 24'!C150+'DICIEMBRE 24'!C150</f>
        <v>318379.01</v>
      </c>
      <c r="D150" s="48">
        <f>+'OCTUBRE 24'!D150+'NOVIEMBRE 24'!D150+'DICIEMBRE 24'!D150</f>
        <v>120145.44</v>
      </c>
      <c r="E150" s="48">
        <f>+'OCTUBRE 24'!E150+'NOVIEMBRE 24'!E150+'DICIEMBRE 24'!E150</f>
        <v>5180.5</v>
      </c>
      <c r="F150" s="48">
        <f>+'OCTUBRE 24'!F150+'NOVIEMBRE 24'!F150+'DICIEMBRE 24'!F150</f>
        <v>19666.46</v>
      </c>
      <c r="G150" s="48">
        <f>+'OCTUBRE 24'!G150+'NOVIEMBRE 24'!G150+'DICIEMBRE 24'!G150</f>
        <v>3962.81</v>
      </c>
      <c r="H150" s="48">
        <f>'OCTUBRE 24'!H150+'NOVIEMBRE 24'!H150+'DICIEMBRE 24'!H150</f>
        <v>2142.7800000000002</v>
      </c>
      <c r="I150" s="48">
        <f>+'OCTUBRE 24'!I150+'NOVIEMBRE 24'!I150+'DICIEMBRE 24'!I150</f>
        <v>2319.25</v>
      </c>
      <c r="J150" s="48">
        <f>+'NOVIEMBRE 24'!J150+'DICIEMBRE 24'!J150</f>
        <v>2813.4700000000003</v>
      </c>
      <c r="K150" s="48">
        <f>'OCTUBRE 24'!J150+'NOVIEMBRE 24'!K150+'DICIEMBRE 24'!K150</f>
        <v>1488.77</v>
      </c>
      <c r="L150" s="48">
        <f>+'OCTUBRE 24'!K150+'NOVIEMBRE 24'!L150+'DICIEMBRE 24'!L150</f>
        <v>1020.5699999999999</v>
      </c>
      <c r="M150" s="48">
        <f>+'OCTUBRE 24'!L150+'NOVIEMBRE 24'!M150+'DICIEMBRE 24'!M150</f>
        <v>267.93</v>
      </c>
      <c r="N150" s="48">
        <f>+'OCTUBRE 24'!M150+'NOVIEMBRE 24'!N150+'DICIEMBRE 24'!N150</f>
        <v>0</v>
      </c>
      <c r="O150" s="48">
        <f>+'OCTUBRE 24'!N150+'NOVIEMBRE 24'!O150+'DICIEMBRE 24'!O150</f>
        <v>0</v>
      </c>
      <c r="P150" s="53">
        <f t="shared" si="2"/>
        <v>477386.99000000005</v>
      </c>
    </row>
    <row r="151" spans="1:16" x14ac:dyDescent="0.25">
      <c r="A151" s="5" t="s">
        <v>296</v>
      </c>
      <c r="B151" s="6" t="s">
        <v>297</v>
      </c>
      <c r="C151" s="48">
        <f>+'OCTUBRE 24'!C151+'NOVIEMBRE 24'!C151+'DICIEMBRE 24'!C151</f>
        <v>2024045.2599999998</v>
      </c>
      <c r="D151" s="48">
        <f>+'OCTUBRE 24'!D151+'NOVIEMBRE 24'!D151+'DICIEMBRE 24'!D151</f>
        <v>1034110.46</v>
      </c>
      <c r="E151" s="48">
        <f>+'OCTUBRE 24'!E151+'NOVIEMBRE 24'!E151+'DICIEMBRE 24'!E151</f>
        <v>25610.61</v>
      </c>
      <c r="F151" s="48">
        <f>+'OCTUBRE 24'!F151+'NOVIEMBRE 24'!F151+'DICIEMBRE 24'!F151</f>
        <v>128380.72000000002</v>
      </c>
      <c r="G151" s="48">
        <f>+'OCTUBRE 24'!G151+'NOVIEMBRE 24'!G151+'DICIEMBRE 24'!G151</f>
        <v>43129.649999999994</v>
      </c>
      <c r="H151" s="48">
        <f>'OCTUBRE 24'!H151+'NOVIEMBRE 24'!H151+'DICIEMBRE 24'!H151</f>
        <v>23321.22</v>
      </c>
      <c r="I151" s="48">
        <f>+'OCTUBRE 24'!I151+'NOVIEMBRE 24'!I151+'DICIEMBRE 24'!I151</f>
        <v>21073.29</v>
      </c>
      <c r="J151" s="48">
        <f>+'NOVIEMBRE 24'!J151+'DICIEMBRE 24'!J151</f>
        <v>34487.08</v>
      </c>
      <c r="K151" s="48">
        <f>'OCTUBRE 24'!J151+'NOVIEMBRE 24'!K151+'DICIEMBRE 24'!K151</f>
        <v>18249</v>
      </c>
      <c r="L151" s="48">
        <f>+'OCTUBRE 24'!K151+'NOVIEMBRE 24'!L151+'DICIEMBRE 24'!L151</f>
        <v>4694.1000000000004</v>
      </c>
      <c r="M151" s="48">
        <f>+'OCTUBRE 24'!L151+'NOVIEMBRE 24'!M151+'DICIEMBRE 24'!M151</f>
        <v>3624.87</v>
      </c>
      <c r="N151" s="48">
        <f>+'OCTUBRE 24'!M151+'NOVIEMBRE 24'!N151+'DICIEMBRE 24'!N151</f>
        <v>0</v>
      </c>
      <c r="O151" s="48">
        <f>+'OCTUBRE 24'!N151+'NOVIEMBRE 24'!O151+'DICIEMBRE 24'!O151</f>
        <v>0</v>
      </c>
      <c r="P151" s="53">
        <f t="shared" si="2"/>
        <v>3360726.2600000002</v>
      </c>
    </row>
    <row r="152" spans="1:16" x14ac:dyDescent="0.25">
      <c r="A152" s="5" t="s">
        <v>298</v>
      </c>
      <c r="B152" s="6" t="s">
        <v>299</v>
      </c>
      <c r="C152" s="48">
        <f>+'OCTUBRE 24'!C152+'NOVIEMBRE 24'!C152+'DICIEMBRE 24'!C152</f>
        <v>277422.84999999998</v>
      </c>
      <c r="D152" s="48">
        <f>+'OCTUBRE 24'!D152+'NOVIEMBRE 24'!D152+'DICIEMBRE 24'!D152</f>
        <v>105688.26</v>
      </c>
      <c r="E152" s="48">
        <f>+'OCTUBRE 24'!E152+'NOVIEMBRE 24'!E152+'DICIEMBRE 24'!E152</f>
        <v>4415.1399999999994</v>
      </c>
      <c r="F152" s="48">
        <f>+'OCTUBRE 24'!F152+'NOVIEMBRE 24'!F152+'DICIEMBRE 24'!F152</f>
        <v>17768.23</v>
      </c>
      <c r="G152" s="48">
        <f>+'OCTUBRE 24'!G152+'NOVIEMBRE 24'!G152+'DICIEMBRE 24'!G152</f>
        <v>4975.7900000000009</v>
      </c>
      <c r="H152" s="48">
        <f>'OCTUBRE 24'!H152+'NOVIEMBRE 24'!H152+'DICIEMBRE 24'!H152</f>
        <v>2690.52</v>
      </c>
      <c r="I152" s="48">
        <f>+'OCTUBRE 24'!I152+'NOVIEMBRE 24'!I152+'DICIEMBRE 24'!I152</f>
        <v>2311.58</v>
      </c>
      <c r="J152" s="48">
        <f>+'NOVIEMBRE 24'!J152+'DICIEMBRE 24'!J152</f>
        <v>3487.0299999999997</v>
      </c>
      <c r="K152" s="48">
        <f>'OCTUBRE 24'!J152+'NOVIEMBRE 24'!K152+'DICIEMBRE 24'!K152</f>
        <v>1845.17</v>
      </c>
      <c r="L152" s="48">
        <f>+'OCTUBRE 24'!K152+'NOVIEMBRE 24'!L152+'DICIEMBRE 24'!L152</f>
        <v>862.29</v>
      </c>
      <c r="M152" s="48">
        <f>+'OCTUBRE 24'!L152+'NOVIEMBRE 24'!M152+'DICIEMBRE 24'!M152</f>
        <v>319.61</v>
      </c>
      <c r="N152" s="48">
        <f>+'OCTUBRE 24'!M152+'NOVIEMBRE 24'!N152+'DICIEMBRE 24'!N152</f>
        <v>10636</v>
      </c>
      <c r="O152" s="48">
        <f>+'OCTUBRE 24'!N152+'NOVIEMBRE 24'!O152+'DICIEMBRE 24'!O152</f>
        <v>0</v>
      </c>
      <c r="P152" s="53">
        <f t="shared" si="2"/>
        <v>432422.47</v>
      </c>
    </row>
    <row r="153" spans="1:16" x14ac:dyDescent="0.25">
      <c r="A153" s="5" t="s">
        <v>300</v>
      </c>
      <c r="B153" s="6" t="s">
        <v>301</v>
      </c>
      <c r="C153" s="48">
        <f>+'OCTUBRE 24'!C153+'NOVIEMBRE 24'!C153+'DICIEMBRE 24'!C153</f>
        <v>1188520.4100000001</v>
      </c>
      <c r="D153" s="48">
        <f>+'OCTUBRE 24'!D153+'NOVIEMBRE 24'!D153+'DICIEMBRE 24'!D153</f>
        <v>336955.70999999996</v>
      </c>
      <c r="E153" s="48">
        <f>+'OCTUBRE 24'!E153+'NOVIEMBRE 24'!E153+'DICIEMBRE 24'!E153</f>
        <v>15542.730000000001</v>
      </c>
      <c r="F153" s="48">
        <f>+'OCTUBRE 24'!F153+'NOVIEMBRE 24'!F153+'DICIEMBRE 24'!F153</f>
        <v>88940.94</v>
      </c>
      <c r="G153" s="48">
        <f>+'OCTUBRE 24'!G153+'NOVIEMBRE 24'!G153+'DICIEMBRE 24'!G153</f>
        <v>23498.57</v>
      </c>
      <c r="H153" s="48">
        <f>'OCTUBRE 24'!H153+'NOVIEMBRE 24'!H153+'DICIEMBRE 24'!H153</f>
        <v>12706.23</v>
      </c>
      <c r="I153" s="48">
        <f>+'OCTUBRE 24'!I153+'NOVIEMBRE 24'!I153+'DICIEMBRE 24'!I153</f>
        <v>16467.16</v>
      </c>
      <c r="J153" s="48">
        <f>+'NOVIEMBRE 24'!J153+'DICIEMBRE 24'!J153</f>
        <v>25256.33</v>
      </c>
      <c r="K153" s="48">
        <f>'OCTUBRE 24'!J153+'NOVIEMBRE 24'!K153+'DICIEMBRE 24'!K153</f>
        <v>13364.5</v>
      </c>
      <c r="L153" s="48">
        <f>+'OCTUBRE 24'!K153+'NOVIEMBRE 24'!L153+'DICIEMBRE 24'!L153</f>
        <v>2318.0700000000002</v>
      </c>
      <c r="M153" s="48">
        <f>+'OCTUBRE 24'!L153+'NOVIEMBRE 24'!M153+'DICIEMBRE 24'!M153</f>
        <v>3333.5299999999997</v>
      </c>
      <c r="N153" s="48">
        <f>+'OCTUBRE 24'!M153+'NOVIEMBRE 24'!N153+'DICIEMBRE 24'!N153</f>
        <v>21379</v>
      </c>
      <c r="O153" s="48">
        <f>+'OCTUBRE 24'!N153+'NOVIEMBRE 24'!O153+'DICIEMBRE 24'!O153</f>
        <v>0</v>
      </c>
      <c r="P153" s="53">
        <f t="shared" si="2"/>
        <v>1748283.1800000002</v>
      </c>
    </row>
    <row r="154" spans="1:16" x14ac:dyDescent="0.25">
      <c r="A154" s="5" t="s">
        <v>302</v>
      </c>
      <c r="B154" s="6" t="s">
        <v>303</v>
      </c>
      <c r="C154" s="48">
        <f>+'OCTUBRE 24'!C154+'NOVIEMBRE 24'!C154+'DICIEMBRE 24'!C154</f>
        <v>640061.05000000005</v>
      </c>
      <c r="D154" s="48">
        <f>+'OCTUBRE 24'!D154+'NOVIEMBRE 24'!D154+'DICIEMBRE 24'!D154</f>
        <v>290094</v>
      </c>
      <c r="E154" s="48">
        <f>+'OCTUBRE 24'!E154+'NOVIEMBRE 24'!E154+'DICIEMBRE 24'!E154</f>
        <v>9851.1200000000008</v>
      </c>
      <c r="F154" s="48">
        <f>+'OCTUBRE 24'!F154+'NOVIEMBRE 24'!F154+'DICIEMBRE 24'!F154</f>
        <v>42179.44</v>
      </c>
      <c r="G154" s="48">
        <f>+'OCTUBRE 24'!G154+'NOVIEMBRE 24'!G154+'DICIEMBRE 24'!G154</f>
        <v>13113.68</v>
      </c>
      <c r="H154" s="48">
        <f>'OCTUBRE 24'!H154+'NOVIEMBRE 24'!H154+'DICIEMBRE 24'!H154</f>
        <v>7090.8799999999992</v>
      </c>
      <c r="I154" s="48">
        <f>+'OCTUBRE 24'!I154+'NOVIEMBRE 24'!I154+'DICIEMBRE 24'!I154</f>
        <v>5930.83</v>
      </c>
      <c r="J154" s="48">
        <f>+'NOVIEMBRE 24'!J154+'DICIEMBRE 24'!J154</f>
        <v>9484.57</v>
      </c>
      <c r="K154" s="48">
        <f>'OCTUBRE 24'!J154+'NOVIEMBRE 24'!K154+'DICIEMBRE 24'!K154</f>
        <v>5018.7999999999993</v>
      </c>
      <c r="L154" s="48">
        <f>+'OCTUBRE 24'!K154+'NOVIEMBRE 24'!L154+'DICIEMBRE 24'!L154</f>
        <v>1797.72</v>
      </c>
      <c r="M154" s="48">
        <f>+'OCTUBRE 24'!L154+'NOVIEMBRE 24'!M154+'DICIEMBRE 24'!M154</f>
        <v>917.26</v>
      </c>
      <c r="N154" s="48">
        <f>+'OCTUBRE 24'!M154+'NOVIEMBRE 24'!N154+'DICIEMBRE 24'!N154</f>
        <v>21118</v>
      </c>
      <c r="O154" s="48">
        <f>+'OCTUBRE 24'!N154+'NOVIEMBRE 24'!O154+'DICIEMBRE 24'!O154</f>
        <v>0</v>
      </c>
      <c r="P154" s="53">
        <f t="shared" si="2"/>
        <v>1046657.3500000001</v>
      </c>
    </row>
    <row r="155" spans="1:16" x14ac:dyDescent="0.25">
      <c r="A155" s="5" t="s">
        <v>304</v>
      </c>
      <c r="B155" s="6" t="s">
        <v>305</v>
      </c>
      <c r="C155" s="48">
        <f>+'OCTUBRE 24'!C155+'NOVIEMBRE 24'!C155+'DICIEMBRE 24'!C155</f>
        <v>394138.16</v>
      </c>
      <c r="D155" s="48">
        <f>+'OCTUBRE 24'!D155+'NOVIEMBRE 24'!D155+'DICIEMBRE 24'!D155</f>
        <v>204480.99</v>
      </c>
      <c r="E155" s="48">
        <f>+'OCTUBRE 24'!E155+'NOVIEMBRE 24'!E155+'DICIEMBRE 24'!E155</f>
        <v>6191.01</v>
      </c>
      <c r="F155" s="48">
        <f>+'OCTUBRE 24'!F155+'NOVIEMBRE 24'!F155+'DICIEMBRE 24'!F155</f>
        <v>25297.510000000002</v>
      </c>
      <c r="G155" s="48">
        <f>+'OCTUBRE 24'!G155+'NOVIEMBRE 24'!G155+'DICIEMBRE 24'!G155</f>
        <v>1718.1399999999999</v>
      </c>
      <c r="H155" s="48">
        <f>'OCTUBRE 24'!H155+'NOVIEMBRE 24'!H155+'DICIEMBRE 24'!H155</f>
        <v>929.05000000000007</v>
      </c>
      <c r="I155" s="48">
        <f>+'OCTUBRE 24'!I155+'NOVIEMBRE 24'!I155+'DICIEMBRE 24'!I155</f>
        <v>3330.6099999999997</v>
      </c>
      <c r="J155" s="48">
        <f>+'NOVIEMBRE 24'!J155+'DICIEMBRE 24'!J155</f>
        <v>2892.09</v>
      </c>
      <c r="K155" s="48">
        <f>'OCTUBRE 24'!J155+'NOVIEMBRE 24'!K155+'DICIEMBRE 24'!K155</f>
        <v>1530.35</v>
      </c>
      <c r="L155" s="48">
        <f>+'OCTUBRE 24'!K155+'NOVIEMBRE 24'!L155+'DICIEMBRE 24'!L155</f>
        <v>1142.6999999999998</v>
      </c>
      <c r="M155" s="48">
        <f>+'OCTUBRE 24'!L155+'NOVIEMBRE 24'!M155+'DICIEMBRE 24'!M155</f>
        <v>469.35</v>
      </c>
      <c r="N155" s="48">
        <f>+'OCTUBRE 24'!M155+'NOVIEMBRE 24'!N155+'DICIEMBRE 24'!N155</f>
        <v>0</v>
      </c>
      <c r="O155" s="48">
        <f>+'OCTUBRE 24'!N155+'NOVIEMBRE 24'!O155+'DICIEMBRE 24'!O155</f>
        <v>0</v>
      </c>
      <c r="P155" s="53">
        <f t="shared" si="2"/>
        <v>642119.95999999985</v>
      </c>
    </row>
    <row r="156" spans="1:16" x14ac:dyDescent="0.25">
      <c r="A156" s="5" t="s">
        <v>306</v>
      </c>
      <c r="B156" s="6" t="s">
        <v>307</v>
      </c>
      <c r="C156" s="48">
        <f>+'OCTUBRE 24'!C156+'NOVIEMBRE 24'!C156+'DICIEMBRE 24'!C156</f>
        <v>594112.74</v>
      </c>
      <c r="D156" s="48">
        <f>+'OCTUBRE 24'!D156+'NOVIEMBRE 24'!D156+'DICIEMBRE 24'!D156</f>
        <v>274719.3</v>
      </c>
      <c r="E156" s="48">
        <f>+'OCTUBRE 24'!E156+'NOVIEMBRE 24'!E156+'DICIEMBRE 24'!E156</f>
        <v>8649.17</v>
      </c>
      <c r="F156" s="48">
        <f>+'OCTUBRE 24'!F156+'NOVIEMBRE 24'!F156+'DICIEMBRE 24'!F156</f>
        <v>36563.17</v>
      </c>
      <c r="G156" s="48">
        <f>+'OCTUBRE 24'!G156+'NOVIEMBRE 24'!G156+'DICIEMBRE 24'!G156</f>
        <v>10224.49</v>
      </c>
      <c r="H156" s="48">
        <f>'OCTUBRE 24'!H156+'NOVIEMBRE 24'!H156+'DICIEMBRE 24'!H156</f>
        <v>5528.62</v>
      </c>
      <c r="I156" s="48">
        <f>+'OCTUBRE 24'!I156+'NOVIEMBRE 24'!I156+'DICIEMBRE 24'!I156</f>
        <v>4882.99</v>
      </c>
      <c r="J156" s="48">
        <f>+'NOVIEMBRE 24'!J156+'DICIEMBRE 24'!J156</f>
        <v>7228.42</v>
      </c>
      <c r="K156" s="48">
        <f>'OCTUBRE 24'!J156+'NOVIEMBRE 24'!K156+'DICIEMBRE 24'!K156</f>
        <v>3824.9500000000003</v>
      </c>
      <c r="L156" s="48">
        <f>+'OCTUBRE 24'!K156+'NOVIEMBRE 24'!L156+'DICIEMBRE 24'!L156</f>
        <v>1554.06</v>
      </c>
      <c r="M156" s="48">
        <f>+'OCTUBRE 24'!L156+'NOVIEMBRE 24'!M156+'DICIEMBRE 24'!M156</f>
        <v>680.93000000000006</v>
      </c>
      <c r="N156" s="48">
        <f>+'OCTUBRE 24'!M156+'NOVIEMBRE 24'!N156+'DICIEMBRE 24'!N156</f>
        <v>0</v>
      </c>
      <c r="O156" s="48">
        <f>+'OCTUBRE 24'!N156+'NOVIEMBRE 24'!O156+'DICIEMBRE 24'!O156</f>
        <v>0</v>
      </c>
      <c r="P156" s="53">
        <f t="shared" si="2"/>
        <v>947968.8400000002</v>
      </c>
    </row>
    <row r="157" spans="1:16" x14ac:dyDescent="0.25">
      <c r="A157" s="5" t="s">
        <v>308</v>
      </c>
      <c r="B157" s="6" t="s">
        <v>309</v>
      </c>
      <c r="C157" s="48">
        <f>+'OCTUBRE 24'!C157+'NOVIEMBRE 24'!C157+'DICIEMBRE 24'!C157</f>
        <v>442037.18999999994</v>
      </c>
      <c r="D157" s="48">
        <f>+'OCTUBRE 24'!D157+'NOVIEMBRE 24'!D157+'DICIEMBRE 24'!D157</f>
        <v>205910.7</v>
      </c>
      <c r="E157" s="48">
        <f>+'OCTUBRE 24'!E157+'NOVIEMBRE 24'!E157+'DICIEMBRE 24'!E157</f>
        <v>6691.5299999999988</v>
      </c>
      <c r="F157" s="48">
        <f>+'OCTUBRE 24'!F157+'NOVIEMBRE 24'!F157+'DICIEMBRE 24'!F157</f>
        <v>28899.22</v>
      </c>
      <c r="G157" s="48">
        <f>+'OCTUBRE 24'!G157+'NOVIEMBRE 24'!G157+'DICIEMBRE 24'!G157</f>
        <v>9484</v>
      </c>
      <c r="H157" s="48">
        <f>'OCTUBRE 24'!H157+'NOVIEMBRE 24'!H157+'DICIEMBRE 24'!H157</f>
        <v>5128.22</v>
      </c>
      <c r="I157" s="48">
        <f>+'OCTUBRE 24'!I157+'NOVIEMBRE 24'!I157+'DICIEMBRE 24'!I157</f>
        <v>4100.91</v>
      </c>
      <c r="J157" s="48">
        <f>+'NOVIEMBRE 24'!J157+'DICIEMBRE 24'!J157</f>
        <v>6717.26</v>
      </c>
      <c r="K157" s="48">
        <f>'OCTUBRE 24'!J157+'NOVIEMBRE 24'!K157+'DICIEMBRE 24'!K157</f>
        <v>3554.47</v>
      </c>
      <c r="L157" s="48">
        <f>+'OCTUBRE 24'!K157+'NOVIEMBRE 24'!L157+'DICIEMBRE 24'!L157</f>
        <v>1255.98</v>
      </c>
      <c r="M157" s="48">
        <f>+'OCTUBRE 24'!L157+'NOVIEMBRE 24'!M157+'DICIEMBRE 24'!M157</f>
        <v>636.23</v>
      </c>
      <c r="N157" s="48">
        <f>+'OCTUBRE 24'!M157+'NOVIEMBRE 24'!N157+'DICIEMBRE 24'!N157</f>
        <v>51620</v>
      </c>
      <c r="O157" s="48">
        <f>+'OCTUBRE 24'!N157+'NOVIEMBRE 24'!O157+'DICIEMBRE 24'!O157</f>
        <v>0</v>
      </c>
      <c r="P157" s="53">
        <f t="shared" si="2"/>
        <v>766035.70999999985</v>
      </c>
    </row>
    <row r="158" spans="1:16" x14ac:dyDescent="0.25">
      <c r="A158" s="5" t="s">
        <v>310</v>
      </c>
      <c r="B158" s="6" t="s">
        <v>311</v>
      </c>
      <c r="C158" s="48">
        <f>+'OCTUBRE 24'!C158+'NOVIEMBRE 24'!C158+'DICIEMBRE 24'!C158</f>
        <v>1928194.4</v>
      </c>
      <c r="D158" s="48">
        <f>+'OCTUBRE 24'!D158+'NOVIEMBRE 24'!D158+'DICIEMBRE 24'!D158</f>
        <v>515030.16999999993</v>
      </c>
      <c r="E158" s="48">
        <f>+'OCTUBRE 24'!E158+'NOVIEMBRE 24'!E158+'DICIEMBRE 24'!E158</f>
        <v>25582.36</v>
      </c>
      <c r="F158" s="48">
        <f>+'OCTUBRE 24'!F158+'NOVIEMBRE 24'!F158+'DICIEMBRE 24'!F158</f>
        <v>139022.39999999999</v>
      </c>
      <c r="G158" s="48">
        <f>+'OCTUBRE 24'!G158+'NOVIEMBRE 24'!G158+'DICIEMBRE 24'!G158</f>
        <v>62483.100000000006</v>
      </c>
      <c r="H158" s="48">
        <f>'OCTUBRE 24'!H158+'NOVIEMBRE 24'!H158+'DICIEMBRE 24'!H158</f>
        <v>33786.080000000002</v>
      </c>
      <c r="I158" s="48">
        <f>+'OCTUBRE 24'!I158+'NOVIEMBRE 24'!I158+'DICIEMBRE 24'!I158</f>
        <v>24408.57</v>
      </c>
      <c r="J158" s="48">
        <f>+'NOVIEMBRE 24'!J158+'DICIEMBRE 24'!J158</f>
        <v>47850.81</v>
      </c>
      <c r="K158" s="48">
        <f>'OCTUBRE 24'!J158+'NOVIEMBRE 24'!K158+'DICIEMBRE 24'!K158</f>
        <v>25320.46</v>
      </c>
      <c r="L158" s="48">
        <f>+'OCTUBRE 24'!K158+'NOVIEMBRE 24'!L158+'DICIEMBRE 24'!L158</f>
        <v>3433.1099999999997</v>
      </c>
      <c r="M158" s="48">
        <f>+'OCTUBRE 24'!L158+'NOVIEMBRE 24'!M158+'DICIEMBRE 24'!M158</f>
        <v>4740.75</v>
      </c>
      <c r="N158" s="48">
        <f>+'OCTUBRE 24'!M158+'NOVIEMBRE 24'!N158+'DICIEMBRE 24'!N158</f>
        <v>0</v>
      </c>
      <c r="O158" s="48">
        <f>+'OCTUBRE 24'!N158+'NOVIEMBRE 24'!O158+'DICIEMBRE 24'!O158</f>
        <v>0</v>
      </c>
      <c r="P158" s="53">
        <f t="shared" si="2"/>
        <v>2809852.2099999995</v>
      </c>
    </row>
    <row r="159" spans="1:16" x14ac:dyDescent="0.25">
      <c r="A159" s="5" t="s">
        <v>312</v>
      </c>
      <c r="B159" s="6" t="s">
        <v>313</v>
      </c>
      <c r="C159" s="48">
        <f>+'OCTUBRE 24'!C159+'NOVIEMBRE 24'!C159+'DICIEMBRE 24'!C159</f>
        <v>200965.74</v>
      </c>
      <c r="D159" s="48">
        <f>+'OCTUBRE 24'!D159+'NOVIEMBRE 24'!D159+'DICIEMBRE 24'!D159</f>
        <v>90226.200000000012</v>
      </c>
      <c r="E159" s="48">
        <f>+'OCTUBRE 24'!E159+'NOVIEMBRE 24'!E159+'DICIEMBRE 24'!E159</f>
        <v>3434.1400000000003</v>
      </c>
      <c r="F159" s="48">
        <f>+'OCTUBRE 24'!F159+'NOVIEMBRE 24'!F159+'DICIEMBRE 24'!F159</f>
        <v>12010.41</v>
      </c>
      <c r="G159" s="48">
        <f>+'OCTUBRE 24'!G159+'NOVIEMBRE 24'!G159+'DICIEMBRE 24'!G159</f>
        <v>1444.56</v>
      </c>
      <c r="H159" s="48">
        <f>'OCTUBRE 24'!H159+'NOVIEMBRE 24'!H159+'DICIEMBRE 24'!H159</f>
        <v>781.09999999999991</v>
      </c>
      <c r="I159" s="48">
        <f>+'OCTUBRE 24'!I159+'NOVIEMBRE 24'!I159+'DICIEMBRE 24'!I159</f>
        <v>1220.95</v>
      </c>
      <c r="J159" s="48">
        <f>+'NOVIEMBRE 24'!J159+'DICIEMBRE 24'!J159</f>
        <v>1026.92</v>
      </c>
      <c r="K159" s="48">
        <f>'OCTUBRE 24'!J159+'NOVIEMBRE 24'!K159+'DICIEMBRE 24'!K159</f>
        <v>543.40000000000009</v>
      </c>
      <c r="L159" s="48">
        <f>+'OCTUBRE 24'!K159+'NOVIEMBRE 24'!L159+'DICIEMBRE 24'!L159</f>
        <v>704.09999999999991</v>
      </c>
      <c r="M159" s="48">
        <f>+'OCTUBRE 24'!L159+'NOVIEMBRE 24'!M159+'DICIEMBRE 24'!M159</f>
        <v>95.95</v>
      </c>
      <c r="N159" s="48">
        <f>+'OCTUBRE 24'!M159+'NOVIEMBRE 24'!N159+'DICIEMBRE 24'!N159</f>
        <v>0</v>
      </c>
      <c r="O159" s="48">
        <f>+'OCTUBRE 24'!N159+'NOVIEMBRE 24'!O159+'DICIEMBRE 24'!O159</f>
        <v>0</v>
      </c>
      <c r="P159" s="53">
        <f t="shared" si="2"/>
        <v>312453.46999999997</v>
      </c>
    </row>
    <row r="160" spans="1:16" x14ac:dyDescent="0.25">
      <c r="A160" s="5" t="s">
        <v>314</v>
      </c>
      <c r="B160" s="6" t="s">
        <v>315</v>
      </c>
      <c r="C160" s="48">
        <f>+'OCTUBRE 24'!C160+'NOVIEMBRE 24'!C160+'DICIEMBRE 24'!C160</f>
        <v>494922.60000000003</v>
      </c>
      <c r="D160" s="48">
        <f>+'OCTUBRE 24'!D160+'NOVIEMBRE 24'!D160+'DICIEMBRE 24'!D160</f>
        <v>144721.20000000001</v>
      </c>
      <c r="E160" s="48">
        <f>+'OCTUBRE 24'!E160+'NOVIEMBRE 24'!E160+'DICIEMBRE 24'!E160</f>
        <v>7643.9599999999991</v>
      </c>
      <c r="F160" s="48">
        <f>+'OCTUBRE 24'!F160+'NOVIEMBRE 24'!F160+'DICIEMBRE 24'!F160</f>
        <v>33218.25</v>
      </c>
      <c r="G160" s="48">
        <f>+'OCTUBRE 24'!G160+'NOVIEMBRE 24'!G160+'DICIEMBRE 24'!G160</f>
        <v>11881.18</v>
      </c>
      <c r="H160" s="48">
        <f>'OCTUBRE 24'!H160+'NOVIEMBRE 24'!H160+'DICIEMBRE 24'!H160</f>
        <v>6424.43</v>
      </c>
      <c r="I160" s="48">
        <f>+'OCTUBRE 24'!I160+'NOVIEMBRE 24'!I160+'DICIEMBRE 24'!I160</f>
        <v>4762.1100000000006</v>
      </c>
      <c r="J160" s="48">
        <f>+'NOVIEMBRE 24'!J160+'DICIEMBRE 24'!J160</f>
        <v>8139.69</v>
      </c>
      <c r="K160" s="48">
        <f>'OCTUBRE 24'!J160+'NOVIEMBRE 24'!K160+'DICIEMBRE 24'!K160</f>
        <v>4307.1499999999996</v>
      </c>
      <c r="L160" s="48">
        <f>+'OCTUBRE 24'!K160+'NOVIEMBRE 24'!L160+'DICIEMBRE 24'!L160</f>
        <v>1333.65</v>
      </c>
      <c r="M160" s="48">
        <f>+'OCTUBRE 24'!L160+'NOVIEMBRE 24'!M160+'DICIEMBRE 24'!M160</f>
        <v>760.86</v>
      </c>
      <c r="N160" s="48">
        <f>+'OCTUBRE 24'!M160+'NOVIEMBRE 24'!N160+'DICIEMBRE 24'!N160</f>
        <v>38045</v>
      </c>
      <c r="O160" s="48">
        <f>+'OCTUBRE 24'!N160+'NOVIEMBRE 24'!O160+'DICIEMBRE 24'!O160</f>
        <v>0</v>
      </c>
      <c r="P160" s="53">
        <f t="shared" si="2"/>
        <v>756160.08000000007</v>
      </c>
    </row>
    <row r="161" spans="1:16" x14ac:dyDescent="0.25">
      <c r="A161" s="5" t="s">
        <v>316</v>
      </c>
      <c r="B161" s="6" t="s">
        <v>317</v>
      </c>
      <c r="C161" s="48">
        <f>+'OCTUBRE 24'!C161+'NOVIEMBRE 24'!C161+'DICIEMBRE 24'!C161</f>
        <v>796441.8899999999</v>
      </c>
      <c r="D161" s="48">
        <f>+'OCTUBRE 24'!D161+'NOVIEMBRE 24'!D161+'DICIEMBRE 24'!D161</f>
        <v>141529.20000000001</v>
      </c>
      <c r="E161" s="48">
        <f>+'OCTUBRE 24'!E161+'NOVIEMBRE 24'!E161+'DICIEMBRE 24'!E161</f>
        <v>11622.73</v>
      </c>
      <c r="F161" s="48">
        <f>+'OCTUBRE 24'!F161+'NOVIEMBRE 24'!F161+'DICIEMBRE 24'!F161</f>
        <v>54455.5</v>
      </c>
      <c r="G161" s="48">
        <f>+'OCTUBRE 24'!G161+'NOVIEMBRE 24'!G161+'DICIEMBRE 24'!G161</f>
        <v>22522.75</v>
      </c>
      <c r="H161" s="48">
        <f>'OCTUBRE 24'!H161+'NOVIEMBRE 24'!H161+'DICIEMBRE 24'!H161</f>
        <v>12178.58</v>
      </c>
      <c r="I161" s="48">
        <f>+'OCTUBRE 24'!I161+'NOVIEMBRE 24'!I161+'DICIEMBRE 24'!I161</f>
        <v>8433.56</v>
      </c>
      <c r="J161" s="48">
        <f>+'NOVIEMBRE 24'!J161+'DICIEMBRE 24'!J161</f>
        <v>15925.630000000001</v>
      </c>
      <c r="K161" s="48">
        <f>'OCTUBRE 24'!J161+'NOVIEMBRE 24'!K161+'DICIEMBRE 24'!K161</f>
        <v>8427.1200000000008</v>
      </c>
      <c r="L161" s="48">
        <f>+'OCTUBRE 24'!K161+'NOVIEMBRE 24'!L161+'DICIEMBRE 24'!L161</f>
        <v>1920.4499999999998</v>
      </c>
      <c r="M161" s="48">
        <f>+'OCTUBRE 24'!L161+'NOVIEMBRE 24'!M161+'DICIEMBRE 24'!M161</f>
        <v>1459.5700000000002</v>
      </c>
      <c r="N161" s="48">
        <f>+'OCTUBRE 24'!M161+'NOVIEMBRE 24'!N161+'DICIEMBRE 24'!N161</f>
        <v>72552</v>
      </c>
      <c r="O161" s="48">
        <f>+'OCTUBRE 24'!N161+'NOVIEMBRE 24'!O161+'DICIEMBRE 24'!O161</f>
        <v>0</v>
      </c>
      <c r="P161" s="53">
        <f t="shared" si="2"/>
        <v>1147468.98</v>
      </c>
    </row>
    <row r="162" spans="1:16" x14ac:dyDescent="0.25">
      <c r="A162" s="5" t="s">
        <v>318</v>
      </c>
      <c r="B162" s="6" t="s">
        <v>319</v>
      </c>
      <c r="C162" s="48">
        <f>+'OCTUBRE 24'!C162+'NOVIEMBRE 24'!C162+'DICIEMBRE 24'!C162</f>
        <v>629505.05000000005</v>
      </c>
      <c r="D162" s="48">
        <f>+'OCTUBRE 24'!D162+'NOVIEMBRE 24'!D162+'DICIEMBRE 24'!D162</f>
        <v>276751.88</v>
      </c>
      <c r="E162" s="48">
        <f>+'OCTUBRE 24'!E162+'NOVIEMBRE 24'!E162+'DICIEMBRE 24'!E162</f>
        <v>9495.42</v>
      </c>
      <c r="F162" s="48">
        <f>+'OCTUBRE 24'!F162+'NOVIEMBRE 24'!F162+'DICIEMBRE 24'!F162</f>
        <v>40579.980000000003</v>
      </c>
      <c r="G162" s="48">
        <f>+'OCTUBRE 24'!G162+'NOVIEMBRE 24'!G162+'DICIEMBRE 24'!G162</f>
        <v>10786.21</v>
      </c>
      <c r="H162" s="48">
        <f>'OCTUBRE 24'!H162+'NOVIEMBRE 24'!H162+'DICIEMBRE 24'!H162</f>
        <v>5832.35</v>
      </c>
      <c r="I162" s="48">
        <f>+'OCTUBRE 24'!I162+'NOVIEMBRE 24'!I162+'DICIEMBRE 24'!I162</f>
        <v>5646.22</v>
      </c>
      <c r="J162" s="48">
        <f>+'NOVIEMBRE 24'!J162+'DICIEMBRE 24'!J162</f>
        <v>8297.83</v>
      </c>
      <c r="K162" s="48">
        <f>'OCTUBRE 24'!J162+'NOVIEMBRE 24'!K162+'DICIEMBRE 24'!K162</f>
        <v>4390.83</v>
      </c>
      <c r="L162" s="48">
        <f>+'OCTUBRE 24'!K162+'NOVIEMBRE 24'!L162+'DICIEMBRE 24'!L162</f>
        <v>1770.6000000000001</v>
      </c>
      <c r="M162" s="48">
        <f>+'OCTUBRE 24'!L162+'NOVIEMBRE 24'!M162+'DICIEMBRE 24'!M162</f>
        <v>851.32999999999993</v>
      </c>
      <c r="N162" s="48">
        <f>+'OCTUBRE 24'!M162+'NOVIEMBRE 24'!N162+'DICIEMBRE 24'!N162</f>
        <v>0</v>
      </c>
      <c r="O162" s="48">
        <f>+'OCTUBRE 24'!N162+'NOVIEMBRE 24'!O162+'DICIEMBRE 24'!O162</f>
        <v>0</v>
      </c>
      <c r="P162" s="53">
        <f t="shared" si="2"/>
        <v>993907.69999999984</v>
      </c>
    </row>
    <row r="163" spans="1:16" x14ac:dyDescent="0.25">
      <c r="A163" s="5" t="s">
        <v>320</v>
      </c>
      <c r="B163" s="6" t="s">
        <v>321</v>
      </c>
      <c r="C163" s="48">
        <f>+'OCTUBRE 24'!C163+'NOVIEMBRE 24'!C163+'DICIEMBRE 24'!C163</f>
        <v>367742.15</v>
      </c>
      <c r="D163" s="48">
        <f>+'OCTUBRE 24'!D163+'NOVIEMBRE 24'!D163+'DICIEMBRE 24'!D163</f>
        <v>190042.96000000002</v>
      </c>
      <c r="E163" s="48">
        <f>+'OCTUBRE 24'!E163+'NOVIEMBRE 24'!E163+'DICIEMBRE 24'!E163</f>
        <v>6041.79</v>
      </c>
      <c r="F163" s="48">
        <f>+'OCTUBRE 24'!F163+'NOVIEMBRE 24'!F163+'DICIEMBRE 24'!F163</f>
        <v>23335.030000000002</v>
      </c>
      <c r="G163" s="48">
        <f>+'OCTUBRE 24'!G163+'NOVIEMBRE 24'!G163+'DICIEMBRE 24'!G163</f>
        <v>5045.5200000000004</v>
      </c>
      <c r="H163" s="48">
        <f>'OCTUBRE 24'!H163+'NOVIEMBRE 24'!H163+'DICIEMBRE 24'!H163</f>
        <v>2728.23</v>
      </c>
      <c r="I163" s="48">
        <f>+'OCTUBRE 24'!I163+'NOVIEMBRE 24'!I163+'DICIEMBRE 24'!I163</f>
        <v>2852.12</v>
      </c>
      <c r="J163" s="48">
        <f>+'NOVIEMBRE 24'!J163+'DICIEMBRE 24'!J163</f>
        <v>3644.12</v>
      </c>
      <c r="K163" s="48">
        <f>'OCTUBRE 24'!J163+'NOVIEMBRE 24'!K163+'DICIEMBRE 24'!K163</f>
        <v>1928.3000000000002</v>
      </c>
      <c r="L163" s="48">
        <f>+'OCTUBRE 24'!K163+'NOVIEMBRE 24'!L163+'DICIEMBRE 24'!L163</f>
        <v>1159.1399999999999</v>
      </c>
      <c r="M163" s="48">
        <f>+'OCTUBRE 24'!L163+'NOVIEMBRE 24'!M163+'DICIEMBRE 24'!M163</f>
        <v>359.14</v>
      </c>
      <c r="N163" s="48">
        <f>+'OCTUBRE 24'!M163+'NOVIEMBRE 24'!N163+'DICIEMBRE 24'!N163</f>
        <v>0</v>
      </c>
      <c r="O163" s="48">
        <f>+'OCTUBRE 24'!N163+'NOVIEMBRE 24'!O163+'DICIEMBRE 24'!O163</f>
        <v>0</v>
      </c>
      <c r="P163" s="53">
        <f t="shared" si="2"/>
        <v>604878.50000000023</v>
      </c>
    </row>
    <row r="164" spans="1:16" x14ac:dyDescent="0.25">
      <c r="A164" s="5" t="s">
        <v>322</v>
      </c>
      <c r="B164" s="6" t="s">
        <v>323</v>
      </c>
      <c r="C164" s="48">
        <f>+'OCTUBRE 24'!C164+'NOVIEMBRE 24'!C164+'DICIEMBRE 24'!C164</f>
        <v>791203.07000000007</v>
      </c>
      <c r="D164" s="48">
        <f>+'OCTUBRE 24'!D164+'NOVIEMBRE 24'!D164+'DICIEMBRE 24'!D164</f>
        <v>259718.44</v>
      </c>
      <c r="E164" s="48">
        <f>+'OCTUBRE 24'!E164+'NOVIEMBRE 24'!E164+'DICIEMBRE 24'!E164</f>
        <v>11975.85</v>
      </c>
      <c r="F164" s="48">
        <f>+'OCTUBRE 24'!F164+'NOVIEMBRE 24'!F164+'DICIEMBRE 24'!F164</f>
        <v>56089.37</v>
      </c>
      <c r="G164" s="48">
        <f>+'OCTUBRE 24'!G164+'NOVIEMBRE 24'!G164+'DICIEMBRE 24'!G164</f>
        <v>16791.580000000002</v>
      </c>
      <c r="H164" s="48">
        <f>'OCTUBRE 24'!H164+'NOVIEMBRE 24'!H164+'DICIEMBRE 24'!H164</f>
        <v>9079.6</v>
      </c>
      <c r="I164" s="48">
        <f>+'OCTUBRE 24'!I164+'NOVIEMBRE 24'!I164+'DICIEMBRE 24'!I164</f>
        <v>8824.5799999999981</v>
      </c>
      <c r="J164" s="48">
        <f>+'NOVIEMBRE 24'!J164+'DICIEMBRE 24'!J164</f>
        <v>14162.720000000001</v>
      </c>
      <c r="K164" s="48">
        <f>'OCTUBRE 24'!J164+'NOVIEMBRE 24'!K164+'DICIEMBRE 24'!K164</f>
        <v>7494.2699999999995</v>
      </c>
      <c r="L164" s="48">
        <f>+'OCTUBRE 24'!K164+'NOVIEMBRE 24'!L164+'DICIEMBRE 24'!L164</f>
        <v>2005.29</v>
      </c>
      <c r="M164" s="48">
        <f>+'OCTUBRE 24'!L164+'NOVIEMBRE 24'!M164+'DICIEMBRE 24'!M164</f>
        <v>1571.15</v>
      </c>
      <c r="N164" s="48">
        <f>+'OCTUBRE 24'!M164+'NOVIEMBRE 24'!N164+'DICIEMBRE 24'!N164</f>
        <v>0</v>
      </c>
      <c r="O164" s="48">
        <f>+'OCTUBRE 24'!N164+'NOVIEMBRE 24'!O164+'DICIEMBRE 24'!O164</f>
        <v>0</v>
      </c>
      <c r="P164" s="53">
        <f t="shared" si="2"/>
        <v>1178915.9200000004</v>
      </c>
    </row>
    <row r="165" spans="1:16" x14ac:dyDescent="0.25">
      <c r="A165" s="5" t="s">
        <v>324</v>
      </c>
      <c r="B165" s="6" t="s">
        <v>325</v>
      </c>
      <c r="C165" s="48">
        <f>+'OCTUBRE 24'!C165+'NOVIEMBRE 24'!C165+'DICIEMBRE 24'!C165</f>
        <v>4161511.82</v>
      </c>
      <c r="D165" s="48">
        <f>+'OCTUBRE 24'!D165+'NOVIEMBRE 24'!D165+'DICIEMBRE 24'!D165</f>
        <v>1432645.22</v>
      </c>
      <c r="E165" s="48">
        <f>+'OCTUBRE 24'!E165+'NOVIEMBRE 24'!E165+'DICIEMBRE 24'!E165</f>
        <v>51929.81</v>
      </c>
      <c r="F165" s="48">
        <f>+'OCTUBRE 24'!F165+'NOVIEMBRE 24'!F165+'DICIEMBRE 24'!F165</f>
        <v>299189.53999999998</v>
      </c>
      <c r="G165" s="48">
        <f>+'OCTUBRE 24'!G165+'NOVIEMBRE 24'!G165+'DICIEMBRE 24'!G165</f>
        <v>74795.38</v>
      </c>
      <c r="H165" s="48">
        <f>'OCTUBRE 24'!H165+'NOVIEMBRE 24'!H165+'DICIEMBRE 24'!H165</f>
        <v>40443.620000000003</v>
      </c>
      <c r="I165" s="48">
        <f>+'OCTUBRE 24'!I165+'NOVIEMBRE 24'!I165+'DICIEMBRE 24'!I165</f>
        <v>54763.45</v>
      </c>
      <c r="J165" s="48">
        <f>+'NOVIEMBRE 24'!J165+'DICIEMBRE 24'!J165</f>
        <v>82084.06</v>
      </c>
      <c r="K165" s="48">
        <f>'OCTUBRE 24'!J165+'NOVIEMBRE 24'!K165+'DICIEMBRE 24'!K165</f>
        <v>43435.150000000009</v>
      </c>
      <c r="L165" s="48">
        <f>+'OCTUBRE 24'!K165+'NOVIEMBRE 24'!L165+'DICIEMBRE 24'!L165</f>
        <v>7394.61</v>
      </c>
      <c r="M165" s="48">
        <f>+'OCTUBRE 24'!L165+'NOVIEMBRE 24'!M165+'DICIEMBRE 24'!M165</f>
        <v>10882.44</v>
      </c>
      <c r="N165" s="48">
        <f>+'OCTUBRE 24'!M165+'NOVIEMBRE 24'!N165+'DICIEMBRE 24'!N165</f>
        <v>0</v>
      </c>
      <c r="O165" s="48">
        <f>+'OCTUBRE 24'!N165+'NOVIEMBRE 24'!O165+'DICIEMBRE 24'!O165</f>
        <v>0</v>
      </c>
      <c r="P165" s="53">
        <f t="shared" si="2"/>
        <v>6259075.1000000006</v>
      </c>
    </row>
    <row r="166" spans="1:16" x14ac:dyDescent="0.25">
      <c r="A166" s="5" t="s">
        <v>326</v>
      </c>
      <c r="B166" s="6" t="s">
        <v>327</v>
      </c>
      <c r="C166" s="48">
        <f>+'OCTUBRE 24'!C166+'NOVIEMBRE 24'!C166+'DICIEMBRE 24'!C166</f>
        <v>674505.05999999994</v>
      </c>
      <c r="D166" s="48">
        <f>+'OCTUBRE 24'!D166+'NOVIEMBRE 24'!D166+'DICIEMBRE 24'!D166</f>
        <v>286877.69</v>
      </c>
      <c r="E166" s="48">
        <f>+'OCTUBRE 24'!E166+'NOVIEMBRE 24'!E166+'DICIEMBRE 24'!E166</f>
        <v>10609.54</v>
      </c>
      <c r="F166" s="48">
        <f>+'OCTUBRE 24'!F166+'NOVIEMBRE 24'!F166+'DICIEMBRE 24'!F166</f>
        <v>48326.32</v>
      </c>
      <c r="G166" s="48">
        <f>+'OCTUBRE 24'!G166+'NOVIEMBRE 24'!G166+'DICIEMBRE 24'!G166</f>
        <v>10352.330000000002</v>
      </c>
      <c r="H166" s="48">
        <f>'OCTUBRE 24'!H166+'NOVIEMBRE 24'!H166+'DICIEMBRE 24'!H166</f>
        <v>5597.75</v>
      </c>
      <c r="I166" s="48">
        <f>+'OCTUBRE 24'!I166+'NOVIEMBRE 24'!I166+'DICIEMBRE 24'!I166</f>
        <v>7507.2999999999993</v>
      </c>
      <c r="J166" s="48">
        <f>+'NOVIEMBRE 24'!J166+'DICIEMBRE 24'!J166</f>
        <v>10339.51</v>
      </c>
      <c r="K166" s="48">
        <f>'OCTUBRE 24'!J166+'NOVIEMBRE 24'!K166+'DICIEMBRE 24'!K166</f>
        <v>5471.2000000000007</v>
      </c>
      <c r="L166" s="48">
        <f>+'OCTUBRE 24'!K166+'NOVIEMBRE 24'!L166+'DICIEMBRE 24'!L166</f>
        <v>1941.81</v>
      </c>
      <c r="M166" s="48">
        <f>+'OCTUBRE 24'!L166+'NOVIEMBRE 24'!M166+'DICIEMBRE 24'!M166</f>
        <v>1325.8400000000001</v>
      </c>
      <c r="N166" s="48">
        <f>+'OCTUBRE 24'!M166+'NOVIEMBRE 24'!N166+'DICIEMBRE 24'!N166</f>
        <v>24364</v>
      </c>
      <c r="O166" s="48">
        <f>+'OCTUBRE 24'!N166+'NOVIEMBRE 24'!O166+'DICIEMBRE 24'!O166</f>
        <v>0</v>
      </c>
      <c r="P166" s="53">
        <f t="shared" si="2"/>
        <v>1087218.3500000001</v>
      </c>
    </row>
    <row r="167" spans="1:16" x14ac:dyDescent="0.25">
      <c r="A167" s="5" t="s">
        <v>328</v>
      </c>
      <c r="B167" s="6" t="s">
        <v>329</v>
      </c>
      <c r="C167" s="48">
        <f>+'OCTUBRE 24'!C167+'NOVIEMBRE 24'!C167+'DICIEMBRE 24'!C167</f>
        <v>966802.92</v>
      </c>
      <c r="D167" s="48">
        <f>+'OCTUBRE 24'!D167+'NOVIEMBRE 24'!D167+'DICIEMBRE 24'!D167</f>
        <v>220157.73</v>
      </c>
      <c r="E167" s="48">
        <f>+'OCTUBRE 24'!E167+'NOVIEMBRE 24'!E167+'DICIEMBRE 24'!E167</f>
        <v>13775.699999999999</v>
      </c>
      <c r="F167" s="48">
        <f>+'OCTUBRE 24'!F167+'NOVIEMBRE 24'!F167+'DICIEMBRE 24'!F167</f>
        <v>65819.670000000013</v>
      </c>
      <c r="G167" s="48">
        <f>+'OCTUBRE 24'!G167+'NOVIEMBRE 24'!G167+'DICIEMBRE 24'!G167</f>
        <v>26025.23</v>
      </c>
      <c r="H167" s="48">
        <f>'OCTUBRE 24'!H167+'NOVIEMBRE 24'!H167+'DICIEMBRE 24'!H167</f>
        <v>14072.449999999999</v>
      </c>
      <c r="I167" s="48">
        <f>+'OCTUBRE 24'!I167+'NOVIEMBRE 24'!I167+'DICIEMBRE 24'!I167</f>
        <v>10332.650000000001</v>
      </c>
      <c r="J167" s="48">
        <f>+'NOVIEMBRE 24'!J167+'DICIEMBRE 24'!J167</f>
        <v>18705.349999999999</v>
      </c>
      <c r="K167" s="48">
        <f>'OCTUBRE 24'!J167+'NOVIEMBRE 24'!K167+'DICIEMBRE 24'!K167</f>
        <v>9898.02</v>
      </c>
      <c r="L167" s="48">
        <f>+'OCTUBRE 24'!K167+'NOVIEMBRE 24'!L167+'DICIEMBRE 24'!L167</f>
        <v>2216.67</v>
      </c>
      <c r="M167" s="48">
        <f>+'OCTUBRE 24'!L167+'NOVIEMBRE 24'!M167+'DICIEMBRE 24'!M167</f>
        <v>1805.44</v>
      </c>
      <c r="N167" s="48">
        <f>+'OCTUBRE 24'!M167+'NOVIEMBRE 24'!N167+'DICIEMBRE 24'!N167</f>
        <v>19309</v>
      </c>
      <c r="O167" s="48">
        <f>+'OCTUBRE 24'!N167+'NOVIEMBRE 24'!O167+'DICIEMBRE 24'!O167</f>
        <v>0</v>
      </c>
      <c r="P167" s="53">
        <f t="shared" si="2"/>
        <v>1368920.8299999998</v>
      </c>
    </row>
    <row r="168" spans="1:16" x14ac:dyDescent="0.25">
      <c r="A168" s="5" t="s">
        <v>330</v>
      </c>
      <c r="B168" s="6" t="s">
        <v>331</v>
      </c>
      <c r="C168" s="48">
        <f>+'OCTUBRE 24'!C168+'NOVIEMBRE 24'!C168+'DICIEMBRE 24'!C168</f>
        <v>468955.81000000006</v>
      </c>
      <c r="D168" s="48">
        <f>+'OCTUBRE 24'!D168+'NOVIEMBRE 24'!D168+'DICIEMBRE 24'!D168</f>
        <v>197996.12</v>
      </c>
      <c r="E168" s="48">
        <f>+'OCTUBRE 24'!E168+'NOVIEMBRE 24'!E168+'DICIEMBRE 24'!E168</f>
        <v>6720.48</v>
      </c>
      <c r="F168" s="48">
        <f>+'OCTUBRE 24'!F168+'NOVIEMBRE 24'!F168+'DICIEMBRE 24'!F168</f>
        <v>29405.870000000003</v>
      </c>
      <c r="G168" s="48">
        <f>+'OCTUBRE 24'!G168+'NOVIEMBRE 24'!G168+'DICIEMBRE 24'!G168</f>
        <v>6556.7800000000007</v>
      </c>
      <c r="H168" s="48">
        <f>'OCTUBRE 24'!H168+'NOVIEMBRE 24'!H168+'DICIEMBRE 24'!H168</f>
        <v>3545.4000000000005</v>
      </c>
      <c r="I168" s="48">
        <f>+'OCTUBRE 24'!I168+'NOVIEMBRE 24'!I168+'DICIEMBRE 24'!I168</f>
        <v>4128.51</v>
      </c>
      <c r="J168" s="48">
        <f>+'NOVIEMBRE 24'!J168+'DICIEMBRE 24'!J168</f>
        <v>5539.86</v>
      </c>
      <c r="K168" s="48">
        <f>'OCTUBRE 24'!J168+'NOVIEMBRE 24'!K168+'DICIEMBRE 24'!K168</f>
        <v>2931.45</v>
      </c>
      <c r="L168" s="48">
        <f>+'OCTUBRE 24'!K168+'NOVIEMBRE 24'!L168+'DICIEMBRE 24'!L168</f>
        <v>1221.51</v>
      </c>
      <c r="M168" s="48">
        <f>+'OCTUBRE 24'!L168+'NOVIEMBRE 24'!M168+'DICIEMBRE 24'!M168</f>
        <v>618.24</v>
      </c>
      <c r="N168" s="48">
        <f>+'OCTUBRE 24'!M168+'NOVIEMBRE 24'!N168+'DICIEMBRE 24'!N168</f>
        <v>17607</v>
      </c>
      <c r="O168" s="48">
        <f>+'OCTUBRE 24'!N168+'NOVIEMBRE 24'!O168+'DICIEMBRE 24'!O168</f>
        <v>0</v>
      </c>
      <c r="P168" s="53">
        <f t="shared" si="2"/>
        <v>745227.03</v>
      </c>
    </row>
    <row r="169" spans="1:16" x14ac:dyDescent="0.25">
      <c r="A169" s="5" t="s">
        <v>332</v>
      </c>
      <c r="B169" s="6" t="s">
        <v>333</v>
      </c>
      <c r="C169" s="48">
        <f>+'OCTUBRE 24'!C169+'NOVIEMBRE 24'!C169+'DICIEMBRE 24'!C169</f>
        <v>626764.94999999995</v>
      </c>
      <c r="D169" s="48">
        <f>+'OCTUBRE 24'!D169+'NOVIEMBRE 24'!D169+'DICIEMBRE 24'!D169</f>
        <v>170059.68</v>
      </c>
      <c r="E169" s="48">
        <f>+'OCTUBRE 24'!E169+'NOVIEMBRE 24'!E169+'DICIEMBRE 24'!E169</f>
        <v>9590.67</v>
      </c>
      <c r="F169" s="48">
        <f>+'OCTUBRE 24'!F169+'NOVIEMBRE 24'!F169+'DICIEMBRE 24'!F169</f>
        <v>43444.160000000003</v>
      </c>
      <c r="G169" s="48">
        <f>+'OCTUBRE 24'!G169+'NOVIEMBRE 24'!G169+'DICIEMBRE 24'!G169</f>
        <v>12612.5</v>
      </c>
      <c r="H169" s="48">
        <f>'OCTUBRE 24'!H169+'NOVIEMBRE 24'!H169+'DICIEMBRE 24'!H169</f>
        <v>6819.87</v>
      </c>
      <c r="I169" s="48">
        <f>+'OCTUBRE 24'!I169+'NOVIEMBRE 24'!I169+'DICIEMBRE 24'!I169</f>
        <v>6551.07</v>
      </c>
      <c r="J169" s="48">
        <f>+'NOVIEMBRE 24'!J169+'DICIEMBRE 24'!J169</f>
        <v>10281.58</v>
      </c>
      <c r="K169" s="48">
        <f>'OCTUBRE 24'!J169+'NOVIEMBRE 24'!K169+'DICIEMBRE 24'!K169</f>
        <v>5440.5499999999993</v>
      </c>
      <c r="L169" s="48">
        <f>+'OCTUBRE 24'!K169+'NOVIEMBRE 24'!L169+'DICIEMBRE 24'!L169</f>
        <v>1576.8600000000001</v>
      </c>
      <c r="M169" s="48">
        <f>+'OCTUBRE 24'!L169+'NOVIEMBRE 24'!M169+'DICIEMBRE 24'!M169</f>
        <v>1116.5700000000002</v>
      </c>
      <c r="N169" s="48">
        <f>+'OCTUBRE 24'!M169+'NOVIEMBRE 24'!N169+'DICIEMBRE 24'!N169</f>
        <v>0</v>
      </c>
      <c r="O169" s="48">
        <f>+'OCTUBRE 24'!N169+'NOVIEMBRE 24'!O169+'DICIEMBRE 24'!O169</f>
        <v>0</v>
      </c>
      <c r="P169" s="53">
        <f t="shared" si="2"/>
        <v>894258.45999999985</v>
      </c>
    </row>
    <row r="170" spans="1:16" x14ac:dyDescent="0.25">
      <c r="A170" s="5" t="s">
        <v>334</v>
      </c>
      <c r="B170" s="6" t="s">
        <v>335</v>
      </c>
      <c r="C170" s="48">
        <f>+'OCTUBRE 24'!C170+'NOVIEMBRE 24'!C170+'DICIEMBRE 24'!C170</f>
        <v>449317.78</v>
      </c>
      <c r="D170" s="48">
        <f>+'OCTUBRE 24'!D170+'NOVIEMBRE 24'!D170+'DICIEMBRE 24'!D170</f>
        <v>128118</v>
      </c>
      <c r="E170" s="48">
        <f>+'OCTUBRE 24'!E170+'NOVIEMBRE 24'!E170+'DICIEMBRE 24'!E170</f>
        <v>6779.9000000000005</v>
      </c>
      <c r="F170" s="48">
        <f>+'OCTUBRE 24'!F170+'NOVIEMBRE 24'!F170+'DICIEMBRE 24'!F170</f>
        <v>29562.940000000002</v>
      </c>
      <c r="G170" s="48">
        <f>+'OCTUBRE 24'!G170+'NOVIEMBRE 24'!G170+'DICIEMBRE 24'!G170</f>
        <v>9656.84</v>
      </c>
      <c r="H170" s="48">
        <f>'OCTUBRE 24'!H170+'NOVIEMBRE 24'!H170+'DICIEMBRE 24'!H170</f>
        <v>5221.68</v>
      </c>
      <c r="I170" s="48">
        <f>+'OCTUBRE 24'!I170+'NOVIEMBRE 24'!I170+'DICIEMBRE 24'!I170</f>
        <v>4211.7800000000007</v>
      </c>
      <c r="J170" s="48">
        <f>+'NOVIEMBRE 24'!J170+'DICIEMBRE 24'!J170</f>
        <v>6883.86</v>
      </c>
      <c r="K170" s="48">
        <f>'OCTUBRE 24'!J170+'NOVIEMBRE 24'!K170+'DICIEMBRE 24'!K170</f>
        <v>3642.62</v>
      </c>
      <c r="L170" s="48">
        <f>+'OCTUBRE 24'!K170+'NOVIEMBRE 24'!L170+'DICIEMBRE 24'!L170</f>
        <v>1177.47</v>
      </c>
      <c r="M170" s="48">
        <f>+'OCTUBRE 24'!L170+'NOVIEMBRE 24'!M170+'DICIEMBRE 24'!M170</f>
        <v>661.15000000000009</v>
      </c>
      <c r="N170" s="48">
        <f>+'OCTUBRE 24'!M170+'NOVIEMBRE 24'!N170+'DICIEMBRE 24'!N170</f>
        <v>0</v>
      </c>
      <c r="O170" s="48">
        <f>+'OCTUBRE 24'!N170+'NOVIEMBRE 24'!O170+'DICIEMBRE 24'!O170</f>
        <v>0</v>
      </c>
      <c r="P170" s="53">
        <f t="shared" si="2"/>
        <v>645234.02000000014</v>
      </c>
    </row>
    <row r="171" spans="1:16" x14ac:dyDescent="0.25">
      <c r="A171" s="5" t="s">
        <v>336</v>
      </c>
      <c r="B171" s="6" t="s">
        <v>337</v>
      </c>
      <c r="C171" s="48">
        <f>+'OCTUBRE 24'!C171+'NOVIEMBRE 24'!C171+'DICIEMBRE 24'!C171</f>
        <v>398665.84</v>
      </c>
      <c r="D171" s="48">
        <f>+'OCTUBRE 24'!D171+'NOVIEMBRE 24'!D171+'DICIEMBRE 24'!D171</f>
        <v>272072.33999999997</v>
      </c>
      <c r="E171" s="48">
        <f>+'OCTUBRE 24'!E171+'NOVIEMBRE 24'!E171+'DICIEMBRE 24'!E171</f>
        <v>6262.27</v>
      </c>
      <c r="F171" s="48">
        <f>+'OCTUBRE 24'!F171+'NOVIEMBRE 24'!F171+'DICIEMBRE 24'!F171</f>
        <v>25669.390000000003</v>
      </c>
      <c r="G171" s="48">
        <f>+'OCTUBRE 24'!G171+'NOVIEMBRE 24'!G171+'DICIEMBRE 24'!G171</f>
        <v>7368.77</v>
      </c>
      <c r="H171" s="48">
        <f>'OCTUBRE 24'!H171+'NOVIEMBRE 24'!H171+'DICIEMBRE 24'!H171</f>
        <v>3984.47</v>
      </c>
      <c r="I171" s="48">
        <f>+'OCTUBRE 24'!I171+'NOVIEMBRE 24'!I171+'DICIEMBRE 24'!I171</f>
        <v>3399.51</v>
      </c>
      <c r="J171" s="48">
        <f>+'NOVIEMBRE 24'!J171+'DICIEMBRE 24'!J171</f>
        <v>5185.7800000000007</v>
      </c>
      <c r="K171" s="48">
        <f>'OCTUBRE 24'!J171+'NOVIEMBRE 24'!K171+'DICIEMBRE 24'!K171</f>
        <v>2744.0800000000004</v>
      </c>
      <c r="L171" s="48">
        <f>+'OCTUBRE 24'!K171+'NOVIEMBRE 24'!L171+'DICIEMBRE 24'!L171</f>
        <v>1160.25</v>
      </c>
      <c r="M171" s="48">
        <f>+'OCTUBRE 24'!L171+'NOVIEMBRE 24'!M171+'DICIEMBRE 24'!M171</f>
        <v>483.91999999999996</v>
      </c>
      <c r="N171" s="48">
        <f>+'OCTUBRE 24'!M171+'NOVIEMBRE 24'!N171+'DICIEMBRE 24'!N171</f>
        <v>0</v>
      </c>
      <c r="O171" s="48">
        <f>+'OCTUBRE 24'!N171+'NOVIEMBRE 24'!O171+'DICIEMBRE 24'!O171</f>
        <v>0</v>
      </c>
      <c r="P171" s="53">
        <f t="shared" si="2"/>
        <v>726996.62</v>
      </c>
    </row>
    <row r="172" spans="1:16" x14ac:dyDescent="0.25">
      <c r="A172" s="5" t="s">
        <v>338</v>
      </c>
      <c r="B172" s="6" t="s">
        <v>339</v>
      </c>
      <c r="C172" s="48">
        <f>+'OCTUBRE 24'!C172+'NOVIEMBRE 24'!C172+'DICIEMBRE 24'!C172</f>
        <v>589810</v>
      </c>
      <c r="D172" s="48">
        <f>+'OCTUBRE 24'!D172+'NOVIEMBRE 24'!D172+'DICIEMBRE 24'!D172</f>
        <v>149507.40000000002</v>
      </c>
      <c r="E172" s="48">
        <f>+'OCTUBRE 24'!E172+'NOVIEMBRE 24'!E172+'DICIEMBRE 24'!E172</f>
        <v>8900.11</v>
      </c>
      <c r="F172" s="48">
        <f>+'OCTUBRE 24'!F172+'NOVIEMBRE 24'!F172+'DICIEMBRE 24'!F172</f>
        <v>38822.76</v>
      </c>
      <c r="G172" s="48">
        <f>+'OCTUBRE 24'!G172+'NOVIEMBRE 24'!G172+'DICIEMBRE 24'!G172</f>
        <v>13416.630000000001</v>
      </c>
      <c r="H172" s="48">
        <f>'OCTUBRE 24'!H172+'NOVIEMBRE 24'!H172+'DICIEMBRE 24'!H172</f>
        <v>7254.6799999999994</v>
      </c>
      <c r="I172" s="48">
        <f>+'OCTUBRE 24'!I172+'NOVIEMBRE 24'!I172+'DICIEMBRE 24'!I172</f>
        <v>5550.98</v>
      </c>
      <c r="J172" s="48">
        <f>+'NOVIEMBRE 24'!J172+'DICIEMBRE 24'!J172</f>
        <v>9424.7200000000012</v>
      </c>
      <c r="K172" s="48">
        <f>'OCTUBRE 24'!J172+'NOVIEMBRE 24'!K172+'DICIEMBRE 24'!K172</f>
        <v>4987.1299999999992</v>
      </c>
      <c r="L172" s="48">
        <f>+'OCTUBRE 24'!K172+'NOVIEMBRE 24'!L172+'DICIEMBRE 24'!L172</f>
        <v>1584.81</v>
      </c>
      <c r="M172" s="48">
        <f>+'OCTUBRE 24'!L172+'NOVIEMBRE 24'!M172+'DICIEMBRE 24'!M172</f>
        <v>873.57</v>
      </c>
      <c r="N172" s="48">
        <f>+'OCTUBRE 24'!M172+'NOVIEMBRE 24'!N172+'DICIEMBRE 24'!N172</f>
        <v>38601</v>
      </c>
      <c r="O172" s="48">
        <f>+'OCTUBRE 24'!N172+'NOVIEMBRE 24'!O172+'DICIEMBRE 24'!O172</f>
        <v>0</v>
      </c>
      <c r="P172" s="53">
        <f t="shared" si="2"/>
        <v>868733.79</v>
      </c>
    </row>
    <row r="173" spans="1:16" x14ac:dyDescent="0.25">
      <c r="A173" s="5" t="s">
        <v>340</v>
      </c>
      <c r="B173" s="6" t="s">
        <v>341</v>
      </c>
      <c r="C173" s="48">
        <f>+'OCTUBRE 24'!C173+'NOVIEMBRE 24'!C173+'DICIEMBRE 24'!C173</f>
        <v>419858.75</v>
      </c>
      <c r="D173" s="48">
        <f>+'OCTUBRE 24'!D173+'NOVIEMBRE 24'!D173+'DICIEMBRE 24'!D173</f>
        <v>283932.43</v>
      </c>
      <c r="E173" s="48">
        <f>+'OCTUBRE 24'!E173+'NOVIEMBRE 24'!E173+'DICIEMBRE 24'!E173</f>
        <v>6507.8499999999995</v>
      </c>
      <c r="F173" s="48">
        <f>+'OCTUBRE 24'!F173+'NOVIEMBRE 24'!F173+'DICIEMBRE 24'!F173</f>
        <v>26813.99</v>
      </c>
      <c r="G173" s="48">
        <f>+'OCTUBRE 24'!G173+'NOVIEMBRE 24'!G173+'DICIEMBRE 24'!G173</f>
        <v>7565.69</v>
      </c>
      <c r="H173" s="48">
        <f>'OCTUBRE 24'!H173+'NOVIEMBRE 24'!H173+'DICIEMBRE 24'!H173</f>
        <v>4090.9500000000003</v>
      </c>
      <c r="I173" s="48">
        <f>+'OCTUBRE 24'!I173+'NOVIEMBRE 24'!I173+'DICIEMBRE 24'!I173</f>
        <v>3551.7999999999997</v>
      </c>
      <c r="J173" s="48">
        <f>+'NOVIEMBRE 24'!J173+'DICIEMBRE 24'!J173</f>
        <v>5371.83</v>
      </c>
      <c r="K173" s="48">
        <f>'OCTUBRE 24'!J173+'NOVIEMBRE 24'!K173+'DICIEMBRE 24'!K173</f>
        <v>2842.5299999999997</v>
      </c>
      <c r="L173" s="48">
        <f>+'OCTUBRE 24'!K173+'NOVIEMBRE 24'!L173+'DICIEMBRE 24'!L173</f>
        <v>1189.71</v>
      </c>
      <c r="M173" s="48">
        <f>+'OCTUBRE 24'!L173+'NOVIEMBRE 24'!M173+'DICIEMBRE 24'!M173</f>
        <v>503.09000000000003</v>
      </c>
      <c r="N173" s="48">
        <f>+'OCTUBRE 24'!M173+'NOVIEMBRE 24'!N173+'DICIEMBRE 24'!N173</f>
        <v>0</v>
      </c>
      <c r="O173" s="48">
        <f>+'OCTUBRE 24'!N173+'NOVIEMBRE 24'!O173+'DICIEMBRE 24'!O173</f>
        <v>0</v>
      </c>
      <c r="P173" s="53">
        <f t="shared" si="2"/>
        <v>762228.61999999976</v>
      </c>
    </row>
    <row r="174" spans="1:16" x14ac:dyDescent="0.25">
      <c r="A174" s="5" t="s">
        <v>342</v>
      </c>
      <c r="B174" s="6" t="s">
        <v>343</v>
      </c>
      <c r="C174" s="48">
        <f>+'OCTUBRE 24'!C174+'NOVIEMBRE 24'!C174+'DICIEMBRE 24'!C174</f>
        <v>2029231.59</v>
      </c>
      <c r="D174" s="48">
        <f>+'OCTUBRE 24'!D174+'NOVIEMBRE 24'!D174+'DICIEMBRE 24'!D174</f>
        <v>656500.97</v>
      </c>
      <c r="E174" s="48">
        <f>+'OCTUBRE 24'!E174+'NOVIEMBRE 24'!E174+'DICIEMBRE 24'!E174</f>
        <v>29281.09</v>
      </c>
      <c r="F174" s="48">
        <f>+'OCTUBRE 24'!F174+'NOVIEMBRE 24'!F174+'DICIEMBRE 24'!F174</f>
        <v>146350.51</v>
      </c>
      <c r="G174" s="48">
        <f>+'OCTUBRE 24'!G174+'NOVIEMBRE 24'!G174+'DICIEMBRE 24'!G174</f>
        <v>51885.770000000004</v>
      </c>
      <c r="H174" s="48">
        <f>'OCTUBRE 24'!H174+'NOVIEMBRE 24'!H174+'DICIEMBRE 24'!H174</f>
        <v>28055.850000000002</v>
      </c>
      <c r="I174" s="48">
        <f>+'OCTUBRE 24'!I174+'NOVIEMBRE 24'!I174+'DICIEMBRE 24'!I174</f>
        <v>24269.42</v>
      </c>
      <c r="J174" s="48">
        <f>+'NOVIEMBRE 24'!J174+'DICIEMBRE 24'!J174</f>
        <v>42170.16</v>
      </c>
      <c r="K174" s="48">
        <f>'OCTUBRE 24'!J174+'NOVIEMBRE 24'!K174+'DICIEMBRE 24'!K174</f>
        <v>22314.53</v>
      </c>
      <c r="L174" s="48">
        <f>+'OCTUBRE 24'!K174+'NOVIEMBRE 24'!L174+'DICIEMBRE 24'!L174</f>
        <v>4345.5599999999995</v>
      </c>
      <c r="M174" s="48">
        <f>+'OCTUBRE 24'!L174+'NOVIEMBRE 24'!M174+'DICIEMBRE 24'!M174</f>
        <v>4534.92</v>
      </c>
      <c r="N174" s="48">
        <f>+'OCTUBRE 24'!M174+'NOVIEMBRE 24'!N174+'DICIEMBRE 24'!N174</f>
        <v>1154</v>
      </c>
      <c r="O174" s="48">
        <f>+'OCTUBRE 24'!N174+'NOVIEMBRE 24'!O174+'DICIEMBRE 24'!O174</f>
        <v>0</v>
      </c>
      <c r="P174" s="53">
        <f t="shared" si="2"/>
        <v>3040094.37</v>
      </c>
    </row>
    <row r="175" spans="1:16" x14ac:dyDescent="0.25">
      <c r="A175" s="5" t="s">
        <v>344</v>
      </c>
      <c r="B175" s="6" t="s">
        <v>345</v>
      </c>
      <c r="C175" s="48">
        <f>+'OCTUBRE 24'!C175+'NOVIEMBRE 24'!C175+'DICIEMBRE 24'!C175</f>
        <v>468341.88</v>
      </c>
      <c r="D175" s="48">
        <f>+'OCTUBRE 24'!D175+'NOVIEMBRE 24'!D175+'DICIEMBRE 24'!D175</f>
        <v>214515.04</v>
      </c>
      <c r="E175" s="48">
        <f>+'OCTUBRE 24'!E175+'NOVIEMBRE 24'!E175+'DICIEMBRE 24'!E175</f>
        <v>7149.6299999999992</v>
      </c>
      <c r="F175" s="48">
        <f>+'OCTUBRE 24'!F175+'NOVIEMBRE 24'!F175+'DICIEMBRE 24'!F175</f>
        <v>30806.5</v>
      </c>
      <c r="G175" s="48">
        <f>+'OCTUBRE 24'!G175+'NOVIEMBRE 24'!G175+'DICIEMBRE 24'!G175</f>
        <v>10072.540000000001</v>
      </c>
      <c r="H175" s="48">
        <f>'OCTUBRE 24'!H175+'NOVIEMBRE 24'!H175+'DICIEMBRE 24'!H175</f>
        <v>5446.45</v>
      </c>
      <c r="I175" s="48">
        <f>+'OCTUBRE 24'!I175+'NOVIEMBRE 24'!I175+'DICIEMBRE 24'!I175</f>
        <v>4343.9799999999996</v>
      </c>
      <c r="J175" s="48">
        <f>+'NOVIEMBRE 24'!J175+'DICIEMBRE 24'!J175</f>
        <v>7133.5599999999995</v>
      </c>
      <c r="K175" s="48">
        <f>'OCTUBRE 24'!J175+'NOVIEMBRE 24'!K175+'DICIEMBRE 24'!K175</f>
        <v>3774.7500000000005</v>
      </c>
      <c r="L175" s="48">
        <f>+'OCTUBRE 24'!K175+'NOVIEMBRE 24'!L175+'DICIEMBRE 24'!L175</f>
        <v>1267.92</v>
      </c>
      <c r="M175" s="48">
        <f>+'OCTUBRE 24'!L175+'NOVIEMBRE 24'!M175+'DICIEMBRE 24'!M175</f>
        <v>673.73</v>
      </c>
      <c r="N175" s="48">
        <f>+'OCTUBRE 24'!M175+'NOVIEMBRE 24'!N175+'DICIEMBRE 24'!N175</f>
        <v>6733</v>
      </c>
      <c r="O175" s="48">
        <f>+'OCTUBRE 24'!N175+'NOVIEMBRE 24'!O175+'DICIEMBRE 24'!O175</f>
        <v>0</v>
      </c>
      <c r="P175" s="53">
        <f t="shared" si="2"/>
        <v>760258.9800000001</v>
      </c>
    </row>
    <row r="176" spans="1:16" x14ac:dyDescent="0.25">
      <c r="A176" s="5" t="s">
        <v>346</v>
      </c>
      <c r="B176" s="6" t="s">
        <v>347</v>
      </c>
      <c r="C176" s="48">
        <f>+'OCTUBRE 24'!C176+'NOVIEMBRE 24'!C176+'DICIEMBRE 24'!C176</f>
        <v>297628.26</v>
      </c>
      <c r="D176" s="48">
        <f>+'OCTUBRE 24'!D176+'NOVIEMBRE 24'!D176+'DICIEMBRE 24'!D176</f>
        <v>114418.79999999999</v>
      </c>
      <c r="E176" s="48">
        <f>+'OCTUBRE 24'!E176+'NOVIEMBRE 24'!E176+'DICIEMBRE 24'!E176</f>
        <v>4872.18</v>
      </c>
      <c r="F176" s="48">
        <f>+'OCTUBRE 24'!F176+'NOVIEMBRE 24'!F176+'DICIEMBRE 24'!F176</f>
        <v>18796.689999999999</v>
      </c>
      <c r="G176" s="48">
        <f>+'OCTUBRE 24'!G176+'NOVIEMBRE 24'!G176+'DICIEMBRE 24'!G176</f>
        <v>4372.16</v>
      </c>
      <c r="H176" s="48">
        <f>'OCTUBRE 24'!H176+'NOVIEMBRE 24'!H176+'DICIEMBRE 24'!H176</f>
        <v>2364.13</v>
      </c>
      <c r="I176" s="48">
        <f>+'OCTUBRE 24'!I176+'NOVIEMBRE 24'!I176+'DICIEMBRE 24'!I176</f>
        <v>2289.61</v>
      </c>
      <c r="J176" s="48">
        <f>+'NOVIEMBRE 24'!J176+'DICIEMBRE 24'!J176</f>
        <v>3075.02</v>
      </c>
      <c r="K176" s="48">
        <f>'OCTUBRE 24'!J176+'NOVIEMBRE 24'!K176+'DICIEMBRE 24'!K176</f>
        <v>1627.15</v>
      </c>
      <c r="L176" s="48">
        <f>+'OCTUBRE 24'!K176+'NOVIEMBRE 24'!L176+'DICIEMBRE 24'!L176</f>
        <v>940.37999999999988</v>
      </c>
      <c r="M176" s="48">
        <f>+'OCTUBRE 24'!L176+'NOVIEMBRE 24'!M176+'DICIEMBRE 24'!M176</f>
        <v>285.81</v>
      </c>
      <c r="N176" s="48">
        <f>+'OCTUBRE 24'!M176+'NOVIEMBRE 24'!N176+'DICIEMBRE 24'!N176</f>
        <v>0</v>
      </c>
      <c r="O176" s="48">
        <f>+'OCTUBRE 24'!N176+'NOVIEMBRE 24'!O176+'DICIEMBRE 24'!O176</f>
        <v>0</v>
      </c>
      <c r="P176" s="53">
        <f t="shared" si="2"/>
        <v>450670.19</v>
      </c>
    </row>
    <row r="177" spans="1:16" x14ac:dyDescent="0.25">
      <c r="A177" s="5" t="s">
        <v>348</v>
      </c>
      <c r="B177" s="6" t="s">
        <v>349</v>
      </c>
      <c r="C177" s="48">
        <f>+'OCTUBRE 24'!C177+'NOVIEMBRE 24'!C177+'DICIEMBRE 24'!C177</f>
        <v>817852.1100000001</v>
      </c>
      <c r="D177" s="48">
        <f>+'OCTUBRE 24'!D177+'NOVIEMBRE 24'!D177+'DICIEMBRE 24'!D177</f>
        <v>277590.69</v>
      </c>
      <c r="E177" s="48">
        <f>+'OCTUBRE 24'!E177+'NOVIEMBRE 24'!E177+'DICIEMBRE 24'!E177</f>
        <v>12511.530000000002</v>
      </c>
      <c r="F177" s="48">
        <f>+'OCTUBRE 24'!F177+'NOVIEMBRE 24'!F177+'DICIEMBRE 24'!F177</f>
        <v>54750.58</v>
      </c>
      <c r="G177" s="48">
        <f>+'OCTUBRE 24'!G177+'NOVIEMBRE 24'!G177+'DICIEMBRE 24'!G177</f>
        <v>21059.279999999999</v>
      </c>
      <c r="H177" s="48">
        <f>'OCTUBRE 24'!H177+'NOVIEMBRE 24'!H177+'DICIEMBRE 24'!H177</f>
        <v>11387.25</v>
      </c>
      <c r="I177" s="48">
        <f>+'OCTUBRE 24'!I177+'NOVIEMBRE 24'!I177+'DICIEMBRE 24'!I177</f>
        <v>7893.21</v>
      </c>
      <c r="J177" s="48">
        <f>+'NOVIEMBRE 24'!J177+'DICIEMBRE 24'!J177</f>
        <v>13798.63</v>
      </c>
      <c r="K177" s="48">
        <f>'OCTUBRE 24'!J177+'NOVIEMBRE 24'!K177+'DICIEMBRE 24'!K177</f>
        <v>7301.6</v>
      </c>
      <c r="L177" s="48">
        <f>+'OCTUBRE 24'!K177+'NOVIEMBRE 24'!L177+'DICIEMBRE 24'!L177</f>
        <v>2170.77</v>
      </c>
      <c r="M177" s="48">
        <f>+'OCTUBRE 24'!L177+'NOVIEMBRE 24'!M177+'DICIEMBRE 24'!M177</f>
        <v>1265.9100000000001</v>
      </c>
      <c r="N177" s="48">
        <f>+'OCTUBRE 24'!M177+'NOVIEMBRE 24'!N177+'DICIEMBRE 24'!N177</f>
        <v>0</v>
      </c>
      <c r="O177" s="48">
        <f>+'OCTUBRE 24'!N177+'NOVIEMBRE 24'!O177+'DICIEMBRE 24'!O177</f>
        <v>0</v>
      </c>
      <c r="P177" s="53">
        <f t="shared" si="2"/>
        <v>1227581.56</v>
      </c>
    </row>
    <row r="178" spans="1:16" x14ac:dyDescent="0.25">
      <c r="A178" s="5" t="s">
        <v>350</v>
      </c>
      <c r="B178" s="6" t="s">
        <v>351</v>
      </c>
      <c r="C178" s="48">
        <f>+'OCTUBRE 24'!C178+'NOVIEMBRE 24'!C178+'DICIEMBRE 24'!C178</f>
        <v>939269.96</v>
      </c>
      <c r="D178" s="48">
        <f>+'OCTUBRE 24'!D178+'NOVIEMBRE 24'!D178+'DICIEMBRE 24'!D178</f>
        <v>279640.58999999997</v>
      </c>
      <c r="E178" s="48">
        <f>+'OCTUBRE 24'!E178+'NOVIEMBRE 24'!E178+'DICIEMBRE 24'!E178</f>
        <v>12704.48</v>
      </c>
      <c r="F178" s="48">
        <f>+'OCTUBRE 24'!F178+'NOVIEMBRE 24'!F178+'DICIEMBRE 24'!F178</f>
        <v>56509.659999999996</v>
      </c>
      <c r="G178" s="48">
        <f>+'OCTUBRE 24'!G178+'NOVIEMBRE 24'!G178+'DICIEMBRE 24'!G178</f>
        <v>17943.870000000003</v>
      </c>
      <c r="H178" s="48">
        <f>'OCTUBRE 24'!H178+'NOVIEMBRE 24'!H178+'DICIEMBRE 24'!H178</f>
        <v>9702.67</v>
      </c>
      <c r="I178" s="48">
        <f>+'OCTUBRE 24'!I178+'NOVIEMBRE 24'!I178+'DICIEMBRE 24'!I178</f>
        <v>7872.92</v>
      </c>
      <c r="J178" s="48">
        <f>+'NOVIEMBRE 24'!J178+'DICIEMBRE 24'!J178</f>
        <v>12177.220000000001</v>
      </c>
      <c r="K178" s="48">
        <f>'OCTUBRE 24'!J178+'NOVIEMBRE 24'!K178+'DICIEMBRE 24'!K178</f>
        <v>6443.6299999999992</v>
      </c>
      <c r="L178" s="48">
        <f>+'OCTUBRE 24'!K178+'NOVIEMBRE 24'!L178+'DICIEMBRE 24'!L178</f>
        <v>2237.19</v>
      </c>
      <c r="M178" s="48">
        <f>+'OCTUBRE 24'!L178+'NOVIEMBRE 24'!M178+'DICIEMBRE 24'!M178</f>
        <v>1137.56</v>
      </c>
      <c r="N178" s="48">
        <f>+'OCTUBRE 24'!M178+'NOVIEMBRE 24'!N178+'DICIEMBRE 24'!N178</f>
        <v>0</v>
      </c>
      <c r="O178" s="48">
        <f>+'OCTUBRE 24'!N178+'NOVIEMBRE 24'!O178+'DICIEMBRE 24'!O178</f>
        <v>0</v>
      </c>
      <c r="P178" s="53">
        <f t="shared" si="2"/>
        <v>1345639.7499999995</v>
      </c>
    </row>
    <row r="179" spans="1:16" x14ac:dyDescent="0.25">
      <c r="A179" s="5" t="s">
        <v>352</v>
      </c>
      <c r="B179" s="6" t="s">
        <v>353</v>
      </c>
      <c r="C179" s="48">
        <f>+'OCTUBRE 24'!C179+'NOVIEMBRE 24'!C179+'DICIEMBRE 24'!C179</f>
        <v>2909417.94</v>
      </c>
      <c r="D179" s="48">
        <f>+'OCTUBRE 24'!D179+'NOVIEMBRE 24'!D179+'DICIEMBRE 24'!D179</f>
        <v>1129701.4000000001</v>
      </c>
      <c r="E179" s="48">
        <f>+'OCTUBRE 24'!E179+'NOVIEMBRE 24'!E179+'DICIEMBRE 24'!E179</f>
        <v>41713.760000000002</v>
      </c>
      <c r="F179" s="48">
        <f>+'OCTUBRE 24'!F179+'NOVIEMBRE 24'!F179+'DICIEMBRE 24'!F179</f>
        <v>200521.27</v>
      </c>
      <c r="G179" s="48">
        <f>+'OCTUBRE 24'!G179+'NOVIEMBRE 24'!G179+'DICIEMBRE 24'!G179</f>
        <v>93118.73000000001</v>
      </c>
      <c r="H179" s="48">
        <f>'OCTUBRE 24'!H179+'NOVIEMBRE 24'!H179+'DICIEMBRE 24'!H179</f>
        <v>50351.479999999996</v>
      </c>
      <c r="I179" s="48">
        <f>+'OCTUBRE 24'!I179+'NOVIEMBRE 24'!I179+'DICIEMBRE 24'!I179</f>
        <v>31828.01</v>
      </c>
      <c r="J179" s="48">
        <f>+'NOVIEMBRE 24'!J179+'DICIEMBRE 24'!J179</f>
        <v>59929.289999999994</v>
      </c>
      <c r="K179" s="48">
        <f>'OCTUBRE 24'!J179+'NOVIEMBRE 24'!K179+'DICIEMBRE 24'!K179</f>
        <v>31711.85</v>
      </c>
      <c r="L179" s="48">
        <f>+'OCTUBRE 24'!K179+'NOVIEMBRE 24'!L179+'DICIEMBRE 24'!L179</f>
        <v>6758.88</v>
      </c>
      <c r="M179" s="48">
        <f>+'OCTUBRE 24'!L179+'NOVIEMBRE 24'!M179+'DICIEMBRE 24'!M179</f>
        <v>5640.9</v>
      </c>
      <c r="N179" s="48">
        <f>+'OCTUBRE 24'!M179+'NOVIEMBRE 24'!N179+'DICIEMBRE 24'!N179</f>
        <v>387929</v>
      </c>
      <c r="O179" s="48">
        <f>+'OCTUBRE 24'!N179+'NOVIEMBRE 24'!O179+'DICIEMBRE 24'!O179</f>
        <v>0</v>
      </c>
      <c r="P179" s="53">
        <f t="shared" si="2"/>
        <v>4948622.51</v>
      </c>
    </row>
    <row r="180" spans="1:16" x14ac:dyDescent="0.25">
      <c r="A180" s="5" t="s">
        <v>354</v>
      </c>
      <c r="B180" s="6" t="s">
        <v>355</v>
      </c>
      <c r="C180" s="48">
        <f>+'OCTUBRE 24'!C180+'NOVIEMBRE 24'!C180+'DICIEMBRE 24'!C180</f>
        <v>180387.87</v>
      </c>
      <c r="D180" s="48">
        <f>+'OCTUBRE 24'!D180+'NOVIEMBRE 24'!D180+'DICIEMBRE 24'!D180</f>
        <v>65290.270000000004</v>
      </c>
      <c r="E180" s="48">
        <f>+'OCTUBRE 24'!E180+'NOVIEMBRE 24'!E180+'DICIEMBRE 24'!E180</f>
        <v>2886.32</v>
      </c>
      <c r="F180" s="48">
        <f>+'OCTUBRE 24'!F180+'NOVIEMBRE 24'!F180+'DICIEMBRE 24'!F180</f>
        <v>12744.34</v>
      </c>
      <c r="G180" s="48">
        <f>+'OCTUBRE 24'!G180+'NOVIEMBRE 24'!G180+'DICIEMBRE 24'!G180</f>
        <v>1856.3200000000002</v>
      </c>
      <c r="H180" s="48">
        <f>'OCTUBRE 24'!H180+'NOVIEMBRE 24'!H180+'DICIEMBRE 24'!H180</f>
        <v>1003.75</v>
      </c>
      <c r="I180" s="48">
        <f>+'OCTUBRE 24'!I180+'NOVIEMBRE 24'!I180+'DICIEMBRE 24'!I180</f>
        <v>1889.07</v>
      </c>
      <c r="J180" s="48">
        <f>+'NOVIEMBRE 24'!J180+'DICIEMBRE 24'!J180</f>
        <v>2253.5600000000004</v>
      </c>
      <c r="K180" s="48">
        <f>'OCTUBRE 24'!J180+'NOVIEMBRE 24'!K180+'DICIEMBRE 24'!K180</f>
        <v>1192.48</v>
      </c>
      <c r="L180" s="48">
        <f>+'OCTUBRE 24'!K180+'NOVIEMBRE 24'!L180+'DICIEMBRE 24'!L180</f>
        <v>473.88</v>
      </c>
      <c r="M180" s="48">
        <f>+'OCTUBRE 24'!L180+'NOVIEMBRE 24'!M180+'DICIEMBRE 24'!M180</f>
        <v>320.14999999999998</v>
      </c>
      <c r="N180" s="48">
        <f>+'OCTUBRE 24'!M180+'NOVIEMBRE 24'!N180+'DICIEMBRE 24'!N180</f>
        <v>4951</v>
      </c>
      <c r="O180" s="48">
        <f>+'OCTUBRE 24'!N180+'NOVIEMBRE 24'!O180+'DICIEMBRE 24'!O180</f>
        <v>0</v>
      </c>
      <c r="P180" s="53">
        <f t="shared" si="2"/>
        <v>275249.01</v>
      </c>
    </row>
    <row r="181" spans="1:16" x14ac:dyDescent="0.25">
      <c r="A181" s="5" t="s">
        <v>356</v>
      </c>
      <c r="B181" s="6" t="s">
        <v>357</v>
      </c>
      <c r="C181" s="48">
        <f>+'OCTUBRE 24'!C181+'NOVIEMBRE 24'!C181+'DICIEMBRE 24'!C181</f>
        <v>390451.57</v>
      </c>
      <c r="D181" s="48">
        <f>+'OCTUBRE 24'!D181+'NOVIEMBRE 24'!D181+'DICIEMBRE 24'!D181</f>
        <v>169932.61</v>
      </c>
      <c r="E181" s="48">
        <f>+'OCTUBRE 24'!E181+'NOVIEMBRE 24'!E181+'DICIEMBRE 24'!E181</f>
        <v>5761.2</v>
      </c>
      <c r="F181" s="48">
        <f>+'OCTUBRE 24'!F181+'NOVIEMBRE 24'!F181+'DICIEMBRE 24'!F181</f>
        <v>24770.15</v>
      </c>
      <c r="G181" s="48">
        <f>+'OCTUBRE 24'!G181+'NOVIEMBRE 24'!G181+'DICIEMBRE 24'!G181</f>
        <v>6680.11</v>
      </c>
      <c r="H181" s="48">
        <f>'OCTUBRE 24'!H181+'NOVIEMBRE 24'!H181+'DICIEMBRE 24'!H181</f>
        <v>3612.0999999999995</v>
      </c>
      <c r="I181" s="48">
        <f>+'OCTUBRE 24'!I181+'NOVIEMBRE 24'!I181+'DICIEMBRE 24'!I181</f>
        <v>3436.84</v>
      </c>
      <c r="J181" s="48">
        <f>+'NOVIEMBRE 24'!J181+'DICIEMBRE 24'!J181</f>
        <v>5092.8799999999992</v>
      </c>
      <c r="K181" s="48">
        <f>'OCTUBRE 24'!J181+'NOVIEMBRE 24'!K181+'DICIEMBRE 24'!K181</f>
        <v>2694.92</v>
      </c>
      <c r="L181" s="48">
        <f>+'OCTUBRE 24'!K181+'NOVIEMBRE 24'!L181+'DICIEMBRE 24'!L181</f>
        <v>1060.56</v>
      </c>
      <c r="M181" s="48">
        <f>+'OCTUBRE 24'!L181+'NOVIEMBRE 24'!M181+'DICIEMBRE 24'!M181</f>
        <v>511.6</v>
      </c>
      <c r="N181" s="48">
        <f>+'OCTUBRE 24'!M181+'NOVIEMBRE 24'!N181+'DICIEMBRE 24'!N181</f>
        <v>15734</v>
      </c>
      <c r="O181" s="48">
        <f>+'OCTUBRE 24'!N181+'NOVIEMBRE 24'!O181+'DICIEMBRE 24'!O181</f>
        <v>0</v>
      </c>
      <c r="P181" s="53">
        <f t="shared" si="2"/>
        <v>629738.53999999992</v>
      </c>
    </row>
    <row r="182" spans="1:16" x14ac:dyDescent="0.25">
      <c r="A182" s="5" t="s">
        <v>358</v>
      </c>
      <c r="B182" s="6" t="s">
        <v>359</v>
      </c>
      <c r="C182" s="48">
        <f>+'OCTUBRE 24'!C182+'NOVIEMBRE 24'!C182+'DICIEMBRE 24'!C182</f>
        <v>816881.84000000008</v>
      </c>
      <c r="D182" s="48">
        <f>+'OCTUBRE 24'!D182+'NOVIEMBRE 24'!D182+'DICIEMBRE 24'!D182</f>
        <v>323175.75</v>
      </c>
      <c r="E182" s="48">
        <f>+'OCTUBRE 24'!E182+'NOVIEMBRE 24'!E182+'DICIEMBRE 24'!E182</f>
        <v>11102.87</v>
      </c>
      <c r="F182" s="48">
        <f>+'OCTUBRE 24'!F182+'NOVIEMBRE 24'!F182+'DICIEMBRE 24'!F182</f>
        <v>59691.239999999991</v>
      </c>
      <c r="G182" s="48">
        <f>+'OCTUBRE 24'!G182+'NOVIEMBRE 24'!G182+'DICIEMBRE 24'!G182</f>
        <v>20551.989999999998</v>
      </c>
      <c r="H182" s="48">
        <f>'OCTUBRE 24'!H182+'NOVIEMBRE 24'!H182+'DICIEMBRE 24'!H182</f>
        <v>11112.95</v>
      </c>
      <c r="I182" s="48">
        <f>+'OCTUBRE 24'!I182+'NOVIEMBRE 24'!I182+'DICIEMBRE 24'!I182</f>
        <v>10452.880000000001</v>
      </c>
      <c r="J182" s="48">
        <f>+'NOVIEMBRE 24'!J182+'DICIEMBRE 24'!J182</f>
        <v>17981.93</v>
      </c>
      <c r="K182" s="48">
        <f>'OCTUBRE 24'!J182+'NOVIEMBRE 24'!K182+'DICIEMBRE 24'!K182</f>
        <v>9515.2200000000012</v>
      </c>
      <c r="L182" s="48">
        <f>+'OCTUBRE 24'!K182+'NOVIEMBRE 24'!L182+'DICIEMBRE 24'!L182</f>
        <v>1500.6</v>
      </c>
      <c r="M182" s="48">
        <f>+'OCTUBRE 24'!L182+'NOVIEMBRE 24'!M182+'DICIEMBRE 24'!M182</f>
        <v>2036.25</v>
      </c>
      <c r="N182" s="48">
        <f>+'OCTUBRE 24'!M182+'NOVIEMBRE 24'!N182+'DICIEMBRE 24'!N182</f>
        <v>0</v>
      </c>
      <c r="O182" s="48">
        <f>+'OCTUBRE 24'!N182+'NOVIEMBRE 24'!O182+'DICIEMBRE 24'!O182</f>
        <v>0</v>
      </c>
      <c r="P182" s="53">
        <f t="shared" si="2"/>
        <v>1284003.52</v>
      </c>
    </row>
    <row r="183" spans="1:16" x14ac:dyDescent="0.25">
      <c r="A183" s="5" t="s">
        <v>360</v>
      </c>
      <c r="B183" s="6" t="s">
        <v>361</v>
      </c>
      <c r="C183" s="48">
        <f>+'OCTUBRE 24'!C183+'NOVIEMBRE 24'!C183+'DICIEMBRE 24'!C183</f>
        <v>476930.95999999996</v>
      </c>
      <c r="D183" s="48">
        <f>+'OCTUBRE 24'!D183+'NOVIEMBRE 24'!D183+'DICIEMBRE 24'!D183</f>
        <v>178977.87</v>
      </c>
      <c r="E183" s="48">
        <f>+'OCTUBRE 24'!E183+'NOVIEMBRE 24'!E183+'DICIEMBRE 24'!E183</f>
        <v>7412.8899999999994</v>
      </c>
      <c r="F183" s="48">
        <f>+'OCTUBRE 24'!F183+'NOVIEMBRE 24'!F183+'DICIEMBRE 24'!F183</f>
        <v>32989.03</v>
      </c>
      <c r="G183" s="48">
        <f>+'OCTUBRE 24'!G183+'NOVIEMBRE 24'!G183+'DICIEMBRE 24'!G183</f>
        <v>6579.85</v>
      </c>
      <c r="H183" s="48">
        <f>'OCTUBRE 24'!H183+'NOVIEMBRE 24'!H183+'DICIEMBRE 24'!H183</f>
        <v>3557.88</v>
      </c>
      <c r="I183" s="48">
        <f>+'OCTUBRE 24'!I183+'NOVIEMBRE 24'!I183+'DICIEMBRE 24'!I183</f>
        <v>4890.38</v>
      </c>
      <c r="J183" s="48">
        <f>+'NOVIEMBRE 24'!J183+'DICIEMBRE 24'!J183</f>
        <v>6475.18</v>
      </c>
      <c r="K183" s="48">
        <f>'OCTUBRE 24'!J183+'NOVIEMBRE 24'!K183+'DICIEMBRE 24'!K183</f>
        <v>3426.37</v>
      </c>
      <c r="L183" s="48">
        <f>+'OCTUBRE 24'!K183+'NOVIEMBRE 24'!L183+'DICIEMBRE 24'!L183</f>
        <v>1236.6299999999999</v>
      </c>
      <c r="M183" s="48">
        <f>+'OCTUBRE 24'!L183+'NOVIEMBRE 24'!M183+'DICIEMBRE 24'!M183</f>
        <v>820.18000000000006</v>
      </c>
      <c r="N183" s="48">
        <f>+'OCTUBRE 24'!M183+'NOVIEMBRE 24'!N183+'DICIEMBRE 24'!N183</f>
        <v>0</v>
      </c>
      <c r="O183" s="48">
        <f>+'OCTUBRE 24'!N183+'NOVIEMBRE 24'!O183+'DICIEMBRE 24'!O183</f>
        <v>0</v>
      </c>
      <c r="P183" s="53">
        <f t="shared" si="2"/>
        <v>723297.22000000009</v>
      </c>
    </row>
    <row r="184" spans="1:16" ht="25.5" x14ac:dyDescent="0.25">
      <c r="A184" s="5" t="s">
        <v>362</v>
      </c>
      <c r="B184" s="6" t="s">
        <v>363</v>
      </c>
      <c r="C184" s="48">
        <f>+'OCTUBRE 24'!C184+'NOVIEMBRE 24'!C184+'DICIEMBRE 24'!C184</f>
        <v>776780.17999999993</v>
      </c>
      <c r="D184" s="48">
        <f>+'OCTUBRE 24'!D184+'NOVIEMBRE 24'!D184+'DICIEMBRE 24'!D184</f>
        <v>305712.74</v>
      </c>
      <c r="E184" s="48">
        <f>+'OCTUBRE 24'!E184+'NOVIEMBRE 24'!E184+'DICIEMBRE 24'!E184</f>
        <v>11795.65</v>
      </c>
      <c r="F184" s="48">
        <f>+'OCTUBRE 24'!F184+'NOVIEMBRE 24'!F184+'DICIEMBRE 24'!F184</f>
        <v>50887.92</v>
      </c>
      <c r="G184" s="48">
        <f>+'OCTUBRE 24'!G184+'NOVIEMBRE 24'!G184+'DICIEMBRE 24'!G184</f>
        <v>12675.720000000001</v>
      </c>
      <c r="H184" s="48">
        <f>'OCTUBRE 24'!H184+'NOVIEMBRE 24'!H184+'DICIEMBRE 24'!H184</f>
        <v>6854.0700000000006</v>
      </c>
      <c r="I184" s="48">
        <f>+'OCTUBRE 24'!I184+'NOVIEMBRE 24'!I184+'DICIEMBRE 24'!I184</f>
        <v>7202.3099999999995</v>
      </c>
      <c r="J184" s="48">
        <f>+'NOVIEMBRE 24'!J184+'DICIEMBRE 24'!J184</f>
        <v>10274.42</v>
      </c>
      <c r="K184" s="48">
        <f>'OCTUBRE 24'!J184+'NOVIEMBRE 24'!K184+'DICIEMBRE 24'!K184</f>
        <v>5436.75</v>
      </c>
      <c r="L184" s="48">
        <f>+'OCTUBRE 24'!K184+'NOVIEMBRE 24'!L184+'DICIEMBRE 24'!L184</f>
        <v>2175.81</v>
      </c>
      <c r="M184" s="48">
        <f>+'OCTUBRE 24'!L184+'NOVIEMBRE 24'!M184+'DICIEMBRE 24'!M184</f>
        <v>1117.02</v>
      </c>
      <c r="N184" s="48">
        <f>+'OCTUBRE 24'!M184+'NOVIEMBRE 24'!N184+'DICIEMBRE 24'!N184</f>
        <v>0</v>
      </c>
      <c r="O184" s="48">
        <f>+'OCTUBRE 24'!N184+'NOVIEMBRE 24'!O184+'DICIEMBRE 24'!O184</f>
        <v>0</v>
      </c>
      <c r="P184" s="53">
        <f t="shared" si="2"/>
        <v>1190912.5899999999</v>
      </c>
    </row>
    <row r="185" spans="1:16" x14ac:dyDescent="0.25">
      <c r="A185" s="5" t="s">
        <v>364</v>
      </c>
      <c r="B185" s="6" t="s">
        <v>365</v>
      </c>
      <c r="C185" s="48">
        <f>+'OCTUBRE 24'!C185+'NOVIEMBRE 24'!C185+'DICIEMBRE 24'!C185</f>
        <v>1864073.5299999998</v>
      </c>
      <c r="D185" s="48">
        <f>+'OCTUBRE 24'!D185+'NOVIEMBRE 24'!D185+'DICIEMBRE 24'!D185</f>
        <v>524109.45</v>
      </c>
      <c r="E185" s="48">
        <f>+'OCTUBRE 24'!E185+'NOVIEMBRE 24'!E185+'DICIEMBRE 24'!E185</f>
        <v>26994.320000000003</v>
      </c>
      <c r="F185" s="48">
        <f>+'OCTUBRE 24'!F185+'NOVIEMBRE 24'!F185+'DICIEMBRE 24'!F185</f>
        <v>137530.48000000001</v>
      </c>
      <c r="G185" s="48">
        <f>+'OCTUBRE 24'!G185+'NOVIEMBRE 24'!G185+'DICIEMBRE 24'!G185</f>
        <v>47234.44</v>
      </c>
      <c r="H185" s="48">
        <f>'OCTUBRE 24'!H185+'NOVIEMBRE 24'!H185+'DICIEMBRE 24'!H185</f>
        <v>25540.769999999997</v>
      </c>
      <c r="I185" s="48">
        <f>+'OCTUBRE 24'!I185+'NOVIEMBRE 24'!I185+'DICIEMBRE 24'!I185</f>
        <v>23342.23</v>
      </c>
      <c r="J185" s="48">
        <f>+'NOVIEMBRE 24'!J185+'DICIEMBRE 24'!J185</f>
        <v>40101.949999999997</v>
      </c>
      <c r="K185" s="48">
        <f>'OCTUBRE 24'!J185+'NOVIEMBRE 24'!K185+'DICIEMBRE 24'!K185</f>
        <v>21220.12</v>
      </c>
      <c r="L185" s="48">
        <f>+'OCTUBRE 24'!K185+'NOVIEMBRE 24'!L185+'DICIEMBRE 24'!L185</f>
        <v>3988.0499999999997</v>
      </c>
      <c r="M185" s="48">
        <f>+'OCTUBRE 24'!L185+'NOVIEMBRE 24'!M185+'DICIEMBRE 24'!M185</f>
        <v>4467.1399999999994</v>
      </c>
      <c r="N185" s="48">
        <f>+'OCTUBRE 24'!M185+'NOVIEMBRE 24'!N185+'DICIEMBRE 24'!N185</f>
        <v>0</v>
      </c>
      <c r="O185" s="48">
        <f>+'OCTUBRE 24'!N185+'NOVIEMBRE 24'!O185+'DICIEMBRE 24'!O185</f>
        <v>0</v>
      </c>
      <c r="P185" s="53">
        <f t="shared" si="2"/>
        <v>2718602.48</v>
      </c>
    </row>
    <row r="186" spans="1:16" x14ac:dyDescent="0.25">
      <c r="A186" s="5" t="s">
        <v>366</v>
      </c>
      <c r="B186" s="6" t="s">
        <v>367</v>
      </c>
      <c r="C186" s="48">
        <f>+'OCTUBRE 24'!C186+'NOVIEMBRE 24'!C186+'DICIEMBRE 24'!C186</f>
        <v>949082.88</v>
      </c>
      <c r="D186" s="48">
        <f>+'OCTUBRE 24'!D186+'NOVIEMBRE 24'!D186+'DICIEMBRE 24'!D186</f>
        <v>133503.66</v>
      </c>
      <c r="E186" s="48">
        <f>+'OCTUBRE 24'!E186+'NOVIEMBRE 24'!E186+'DICIEMBRE 24'!E186</f>
        <v>12887.66</v>
      </c>
      <c r="F186" s="48">
        <f>+'OCTUBRE 24'!F186+'NOVIEMBRE 24'!F186+'DICIEMBRE 24'!F186</f>
        <v>65678.03</v>
      </c>
      <c r="G186" s="48">
        <f>+'OCTUBRE 24'!G186+'NOVIEMBRE 24'!G186+'DICIEMBRE 24'!G186</f>
        <v>30289.269999999997</v>
      </c>
      <c r="H186" s="48">
        <f>'OCTUBRE 24'!H186+'NOVIEMBRE 24'!H186+'DICIEMBRE 24'!H186</f>
        <v>16378.119999999999</v>
      </c>
      <c r="I186" s="48">
        <f>+'OCTUBRE 24'!I186+'NOVIEMBRE 24'!I186+'DICIEMBRE 24'!I186</f>
        <v>10915.36</v>
      </c>
      <c r="J186" s="48">
        <f>+'NOVIEMBRE 24'!J186+'DICIEMBRE 24'!J186</f>
        <v>21791.379999999997</v>
      </c>
      <c r="K186" s="48">
        <f>'OCTUBRE 24'!J186+'NOVIEMBRE 24'!K186+'DICIEMBRE 24'!K186</f>
        <v>11531</v>
      </c>
      <c r="L186" s="48">
        <f>+'OCTUBRE 24'!K186+'NOVIEMBRE 24'!L186+'DICIEMBRE 24'!L186</f>
        <v>1974.63</v>
      </c>
      <c r="M186" s="48">
        <f>+'OCTUBRE 24'!L186+'NOVIEMBRE 24'!M186+'DICIEMBRE 24'!M186</f>
        <v>2007.6399999999999</v>
      </c>
      <c r="N186" s="48">
        <f>+'OCTUBRE 24'!M186+'NOVIEMBRE 24'!N186+'DICIEMBRE 24'!N186</f>
        <v>0</v>
      </c>
      <c r="O186" s="48">
        <f>+'OCTUBRE 24'!N186+'NOVIEMBRE 24'!O186+'DICIEMBRE 24'!O186</f>
        <v>0</v>
      </c>
      <c r="P186" s="53">
        <f t="shared" si="2"/>
        <v>1256039.6299999999</v>
      </c>
    </row>
    <row r="187" spans="1:16" x14ac:dyDescent="0.25">
      <c r="A187" s="5" t="s">
        <v>368</v>
      </c>
      <c r="B187" s="6" t="s">
        <v>369</v>
      </c>
      <c r="C187" s="48">
        <f>+'OCTUBRE 24'!C187+'NOVIEMBRE 24'!C187+'DICIEMBRE 24'!C187</f>
        <v>563964.59</v>
      </c>
      <c r="D187" s="48">
        <f>+'OCTUBRE 24'!D187+'NOVIEMBRE 24'!D187+'DICIEMBRE 24'!D187</f>
        <v>228286.37</v>
      </c>
      <c r="E187" s="48">
        <f>+'OCTUBRE 24'!E187+'NOVIEMBRE 24'!E187+'DICIEMBRE 24'!E187</f>
        <v>8618.61</v>
      </c>
      <c r="F187" s="48">
        <f>+'OCTUBRE 24'!F187+'NOVIEMBRE 24'!F187+'DICIEMBRE 24'!F187</f>
        <v>41608.89</v>
      </c>
      <c r="G187" s="48">
        <f>+'OCTUBRE 24'!G187+'NOVIEMBRE 24'!G187+'DICIEMBRE 24'!G187</f>
        <v>6658.69</v>
      </c>
      <c r="H187" s="48">
        <f>'OCTUBRE 24'!H187+'NOVIEMBRE 24'!H187+'DICIEMBRE 24'!H187</f>
        <v>3600.5</v>
      </c>
      <c r="I187" s="48">
        <f>+'OCTUBRE 24'!I187+'NOVIEMBRE 24'!I187+'DICIEMBRE 24'!I187</f>
        <v>6764.1</v>
      </c>
      <c r="J187" s="48">
        <f>+'NOVIEMBRE 24'!J187+'DICIEMBRE 24'!J187</f>
        <v>8564.35</v>
      </c>
      <c r="K187" s="48">
        <f>'OCTUBRE 24'!J187+'NOVIEMBRE 24'!K187+'DICIEMBRE 24'!K187</f>
        <v>4531.87</v>
      </c>
      <c r="L187" s="48">
        <f>+'OCTUBRE 24'!K187+'NOVIEMBRE 24'!L187+'DICIEMBRE 24'!L187</f>
        <v>1287.18</v>
      </c>
      <c r="M187" s="48">
        <f>+'OCTUBRE 24'!L187+'NOVIEMBRE 24'!M187+'DICIEMBRE 24'!M187</f>
        <v>1257.7199999999998</v>
      </c>
      <c r="N187" s="48">
        <f>+'OCTUBRE 24'!M187+'NOVIEMBRE 24'!N187+'DICIEMBRE 24'!N187</f>
        <v>4967</v>
      </c>
      <c r="O187" s="48">
        <f>+'OCTUBRE 24'!N187+'NOVIEMBRE 24'!O187+'DICIEMBRE 24'!O187</f>
        <v>0</v>
      </c>
      <c r="P187" s="53">
        <f t="shared" si="2"/>
        <v>880109.86999999988</v>
      </c>
    </row>
    <row r="188" spans="1:16" x14ac:dyDescent="0.25">
      <c r="A188" s="5" t="s">
        <v>370</v>
      </c>
      <c r="B188" s="6" t="s">
        <v>371</v>
      </c>
      <c r="C188" s="48">
        <f>+'OCTUBRE 24'!C188+'NOVIEMBRE 24'!C188+'DICIEMBRE 24'!C188</f>
        <v>507603.38</v>
      </c>
      <c r="D188" s="48">
        <f>+'OCTUBRE 24'!D188+'NOVIEMBRE 24'!D188+'DICIEMBRE 24'!D188</f>
        <v>250730.26999999996</v>
      </c>
      <c r="E188" s="48">
        <f>+'OCTUBRE 24'!E188+'NOVIEMBRE 24'!E188+'DICIEMBRE 24'!E188</f>
        <v>7777.4000000000005</v>
      </c>
      <c r="F188" s="48">
        <f>+'OCTUBRE 24'!F188+'NOVIEMBRE 24'!F188+'DICIEMBRE 24'!F188</f>
        <v>34207.659999999996</v>
      </c>
      <c r="G188" s="48">
        <f>+'OCTUBRE 24'!G188+'NOVIEMBRE 24'!G188+'DICIEMBRE 24'!G188</f>
        <v>10775.95</v>
      </c>
      <c r="H188" s="48">
        <f>'OCTUBRE 24'!H188+'NOVIEMBRE 24'!H188+'DICIEMBRE 24'!H188</f>
        <v>5826.7999999999993</v>
      </c>
      <c r="I188" s="48">
        <f>+'OCTUBRE 24'!I188+'NOVIEMBRE 24'!I188+'DICIEMBRE 24'!I188</f>
        <v>4970.21</v>
      </c>
      <c r="J188" s="48">
        <f>+'NOVIEMBRE 24'!J188+'DICIEMBRE 24'!J188</f>
        <v>8115.54</v>
      </c>
      <c r="K188" s="48">
        <f>'OCTUBRE 24'!J188+'NOVIEMBRE 24'!K188+'DICIEMBRE 24'!K188</f>
        <v>4294.37</v>
      </c>
      <c r="L188" s="48">
        <f>+'OCTUBRE 24'!K188+'NOVIEMBRE 24'!L188+'DICIEMBRE 24'!L188</f>
        <v>1341.9</v>
      </c>
      <c r="M188" s="48">
        <f>+'OCTUBRE 24'!L188+'NOVIEMBRE 24'!M188+'DICIEMBRE 24'!M188</f>
        <v>806.41</v>
      </c>
      <c r="N188" s="48">
        <f>+'OCTUBRE 24'!M188+'NOVIEMBRE 24'!N188+'DICIEMBRE 24'!N188</f>
        <v>0</v>
      </c>
      <c r="O188" s="48">
        <f>+'OCTUBRE 24'!N188+'NOVIEMBRE 24'!O188+'DICIEMBRE 24'!O188</f>
        <v>0</v>
      </c>
      <c r="P188" s="53">
        <f t="shared" si="2"/>
        <v>836449.89</v>
      </c>
    </row>
    <row r="189" spans="1:16" x14ac:dyDescent="0.25">
      <c r="A189" s="5" t="s">
        <v>372</v>
      </c>
      <c r="B189" s="6" t="s">
        <v>373</v>
      </c>
      <c r="C189" s="48">
        <f>+'OCTUBRE 24'!C189+'NOVIEMBRE 24'!C189+'DICIEMBRE 24'!C189</f>
        <v>270129.21000000002</v>
      </c>
      <c r="D189" s="48">
        <f>+'OCTUBRE 24'!D189+'NOVIEMBRE 24'!D189+'DICIEMBRE 24'!D189</f>
        <v>140483.35</v>
      </c>
      <c r="E189" s="48">
        <f>+'OCTUBRE 24'!E189+'NOVIEMBRE 24'!E189+'DICIEMBRE 24'!E189</f>
        <v>4374.0599999999995</v>
      </c>
      <c r="F189" s="48">
        <f>+'OCTUBRE 24'!F189+'NOVIEMBRE 24'!F189+'DICIEMBRE 24'!F189</f>
        <v>17284.98</v>
      </c>
      <c r="G189" s="48">
        <f>+'OCTUBRE 24'!G189+'NOVIEMBRE 24'!G189+'DICIEMBRE 24'!G189</f>
        <v>2086.0499999999997</v>
      </c>
      <c r="H189" s="48">
        <f>'OCTUBRE 24'!H189+'NOVIEMBRE 24'!H189+'DICIEMBRE 24'!H189</f>
        <v>1127.98</v>
      </c>
      <c r="I189" s="48">
        <f>+'OCTUBRE 24'!I189+'NOVIEMBRE 24'!I189+'DICIEMBRE 24'!I189</f>
        <v>2182.4499999999998</v>
      </c>
      <c r="J189" s="48">
        <f>+'NOVIEMBRE 24'!J189+'DICIEMBRE 24'!J189</f>
        <v>2197.7200000000003</v>
      </c>
      <c r="K189" s="48">
        <f>'OCTUBRE 24'!J189+'NOVIEMBRE 24'!K189+'DICIEMBRE 24'!K189</f>
        <v>1162.93</v>
      </c>
      <c r="L189" s="48">
        <f>+'OCTUBRE 24'!K189+'NOVIEMBRE 24'!L189+'DICIEMBRE 24'!L189</f>
        <v>821.25</v>
      </c>
      <c r="M189" s="48">
        <f>+'OCTUBRE 24'!L189+'NOVIEMBRE 24'!M189+'DICIEMBRE 24'!M189</f>
        <v>290.39</v>
      </c>
      <c r="N189" s="48">
        <f>+'OCTUBRE 24'!M189+'NOVIEMBRE 24'!N189+'DICIEMBRE 24'!N189</f>
        <v>4770</v>
      </c>
      <c r="O189" s="48">
        <f>+'OCTUBRE 24'!N189+'NOVIEMBRE 24'!O189+'DICIEMBRE 24'!O189</f>
        <v>0</v>
      </c>
      <c r="P189" s="53">
        <f t="shared" si="2"/>
        <v>446910.37</v>
      </c>
    </row>
    <row r="190" spans="1:16" ht="25.5" x14ac:dyDescent="0.25">
      <c r="A190" s="5" t="s">
        <v>374</v>
      </c>
      <c r="B190" s="6" t="s">
        <v>375</v>
      </c>
      <c r="C190" s="48">
        <f>+'OCTUBRE 24'!C190+'NOVIEMBRE 24'!C190+'DICIEMBRE 24'!C190</f>
        <v>496143.68000000005</v>
      </c>
      <c r="D190" s="48">
        <f>+'OCTUBRE 24'!D190+'NOVIEMBRE 24'!D190+'DICIEMBRE 24'!D190</f>
        <v>148477.79999999999</v>
      </c>
      <c r="E190" s="48">
        <f>+'OCTUBRE 24'!E190+'NOVIEMBRE 24'!E190+'DICIEMBRE 24'!E190</f>
        <v>7691.5499999999993</v>
      </c>
      <c r="F190" s="48">
        <f>+'OCTUBRE 24'!F190+'NOVIEMBRE 24'!F190+'DICIEMBRE 24'!F190</f>
        <v>32507.109999999997</v>
      </c>
      <c r="G190" s="48">
        <f>+'OCTUBRE 24'!G190+'NOVIEMBRE 24'!G190+'DICIEMBRE 24'!G190</f>
        <v>10256.900000000001</v>
      </c>
      <c r="H190" s="48">
        <f>'OCTUBRE 24'!H190+'NOVIEMBRE 24'!H190+'DICIEMBRE 24'!H190</f>
        <v>5546.15</v>
      </c>
      <c r="I190" s="48">
        <f>+'OCTUBRE 24'!I190+'NOVIEMBRE 24'!I190+'DICIEMBRE 24'!I190</f>
        <v>4486.3999999999996</v>
      </c>
      <c r="J190" s="48">
        <f>+'NOVIEMBRE 24'!J190+'DICIEMBRE 24'!J190</f>
        <v>7215.37</v>
      </c>
      <c r="K190" s="48">
        <f>'OCTUBRE 24'!J190+'NOVIEMBRE 24'!K190+'DICIEMBRE 24'!K190</f>
        <v>3818.05</v>
      </c>
      <c r="L190" s="48">
        <f>+'OCTUBRE 24'!K190+'NOVIEMBRE 24'!L190+'DICIEMBRE 24'!L190</f>
        <v>1389.84</v>
      </c>
      <c r="M190" s="48">
        <f>+'OCTUBRE 24'!L190+'NOVIEMBRE 24'!M190+'DICIEMBRE 24'!M190</f>
        <v>678.53</v>
      </c>
      <c r="N190" s="48">
        <f>+'OCTUBRE 24'!M190+'NOVIEMBRE 24'!N190+'DICIEMBRE 24'!N190</f>
        <v>0</v>
      </c>
      <c r="O190" s="48">
        <f>+'OCTUBRE 24'!N190+'NOVIEMBRE 24'!O190+'DICIEMBRE 24'!O190</f>
        <v>0</v>
      </c>
      <c r="P190" s="53">
        <f t="shared" si="2"/>
        <v>718211.38000000012</v>
      </c>
    </row>
    <row r="191" spans="1:16" ht="25.5" x14ac:dyDescent="0.25">
      <c r="A191" s="5" t="s">
        <v>376</v>
      </c>
      <c r="B191" s="6" t="s">
        <v>377</v>
      </c>
      <c r="C191" s="48">
        <f>+'OCTUBRE 24'!C191+'NOVIEMBRE 24'!C191+'DICIEMBRE 24'!C191</f>
        <v>414042.03</v>
      </c>
      <c r="D191" s="48">
        <f>+'OCTUBRE 24'!D191+'NOVIEMBRE 24'!D191+'DICIEMBRE 24'!D191</f>
        <v>194193.43</v>
      </c>
      <c r="E191" s="48">
        <f>+'OCTUBRE 24'!E191+'NOVIEMBRE 24'!E191+'DICIEMBRE 24'!E191</f>
        <v>6524.8099999999995</v>
      </c>
      <c r="F191" s="48">
        <f>+'OCTUBRE 24'!F191+'NOVIEMBRE 24'!F191+'DICIEMBRE 24'!F191</f>
        <v>26516.84</v>
      </c>
      <c r="G191" s="48">
        <f>+'OCTUBRE 24'!G191+'NOVIEMBRE 24'!G191+'DICIEMBRE 24'!G191</f>
        <v>6845.93</v>
      </c>
      <c r="H191" s="48">
        <f>'OCTUBRE 24'!H191+'NOVIEMBRE 24'!H191+'DICIEMBRE 24'!H191</f>
        <v>3701.75</v>
      </c>
      <c r="I191" s="48">
        <f>+'OCTUBRE 24'!I191+'NOVIEMBRE 24'!I191+'DICIEMBRE 24'!I191</f>
        <v>3473.26</v>
      </c>
      <c r="J191" s="48">
        <f>+'NOVIEMBRE 24'!J191+'DICIEMBRE 24'!J191</f>
        <v>5002.45</v>
      </c>
      <c r="K191" s="48">
        <f>'OCTUBRE 24'!J191+'NOVIEMBRE 24'!K191+'DICIEMBRE 24'!K191</f>
        <v>2647.0699999999997</v>
      </c>
      <c r="L191" s="48">
        <f>+'OCTUBRE 24'!K191+'NOVIEMBRE 24'!L191+'DICIEMBRE 24'!L191</f>
        <v>1226.79</v>
      </c>
      <c r="M191" s="48">
        <f>+'OCTUBRE 24'!L191+'NOVIEMBRE 24'!M191+'DICIEMBRE 24'!M191</f>
        <v>485.13</v>
      </c>
      <c r="N191" s="48">
        <f>+'OCTUBRE 24'!M191+'NOVIEMBRE 24'!N191+'DICIEMBRE 24'!N191</f>
        <v>0</v>
      </c>
      <c r="O191" s="48">
        <f>+'OCTUBRE 24'!N191+'NOVIEMBRE 24'!O191+'DICIEMBRE 24'!O191</f>
        <v>0</v>
      </c>
      <c r="P191" s="53">
        <f t="shared" si="2"/>
        <v>664659.49</v>
      </c>
    </row>
    <row r="192" spans="1:16" x14ac:dyDescent="0.25">
      <c r="A192" s="5" t="s">
        <v>378</v>
      </c>
      <c r="B192" s="6" t="s">
        <v>379</v>
      </c>
      <c r="C192" s="48">
        <f>+'OCTUBRE 24'!C192+'NOVIEMBRE 24'!C192+'DICIEMBRE 24'!C192</f>
        <v>56463880.159999996</v>
      </c>
      <c r="D192" s="48">
        <f>+'OCTUBRE 24'!D192+'NOVIEMBRE 24'!D192+'DICIEMBRE 24'!D192</f>
        <v>23915628.68</v>
      </c>
      <c r="E192" s="48">
        <f>+'OCTUBRE 24'!E192+'NOVIEMBRE 24'!E192+'DICIEMBRE 24'!E192</f>
        <v>710602.3</v>
      </c>
      <c r="F192" s="48">
        <f>+'OCTUBRE 24'!F192+'NOVIEMBRE 24'!F192+'DICIEMBRE 24'!F192</f>
        <v>3994568.9099999997</v>
      </c>
      <c r="G192" s="48">
        <f>+'OCTUBRE 24'!G192+'NOVIEMBRE 24'!G192+'DICIEMBRE 24'!G192</f>
        <v>721096.83000000007</v>
      </c>
      <c r="H192" s="48">
        <f>'OCTUBRE 24'!H192+'NOVIEMBRE 24'!H192+'DICIEMBRE 24'!H192</f>
        <v>389913.97</v>
      </c>
      <c r="I192" s="48">
        <f>+'OCTUBRE 24'!I192+'NOVIEMBRE 24'!I192+'DICIEMBRE 24'!I192</f>
        <v>712080</v>
      </c>
      <c r="J192" s="48">
        <f>+'NOVIEMBRE 24'!J192+'DICIEMBRE 24'!J192</f>
        <v>944361.62</v>
      </c>
      <c r="K192" s="48">
        <f>'OCTUBRE 24'!J192+'NOVIEMBRE 24'!K192+'DICIEMBRE 24'!K192</f>
        <v>499713.06000000006</v>
      </c>
      <c r="L192" s="48">
        <f>+'OCTUBRE 24'!K192+'NOVIEMBRE 24'!L192+'DICIEMBRE 24'!L192</f>
        <v>92540.160000000003</v>
      </c>
      <c r="M192" s="48">
        <f>+'OCTUBRE 24'!L192+'NOVIEMBRE 24'!M192+'DICIEMBRE 24'!M192</f>
        <v>138725.21000000002</v>
      </c>
      <c r="N192" s="48">
        <f>+'OCTUBRE 24'!M192+'NOVIEMBRE 24'!N192+'DICIEMBRE 24'!N192</f>
        <v>5926420</v>
      </c>
      <c r="O192" s="48">
        <f>+'OCTUBRE 24'!N192+'NOVIEMBRE 24'!O192+'DICIEMBRE 24'!O192</f>
        <v>749894.02</v>
      </c>
      <c r="P192" s="53">
        <f t="shared" si="2"/>
        <v>95259424.919999987</v>
      </c>
    </row>
    <row r="193" spans="1:16" x14ac:dyDescent="0.25">
      <c r="A193" s="5" t="s">
        <v>380</v>
      </c>
      <c r="B193" s="6" t="s">
        <v>381</v>
      </c>
      <c r="C193" s="48">
        <f>+'OCTUBRE 24'!C193+'NOVIEMBRE 24'!C193+'DICIEMBRE 24'!C193</f>
        <v>1404804.1</v>
      </c>
      <c r="D193" s="48">
        <f>+'OCTUBRE 24'!D193+'NOVIEMBRE 24'!D193+'DICIEMBRE 24'!D193</f>
        <v>328544.56</v>
      </c>
      <c r="E193" s="48">
        <f>+'OCTUBRE 24'!E193+'NOVIEMBRE 24'!E193+'DICIEMBRE 24'!E193</f>
        <v>20110.489999999998</v>
      </c>
      <c r="F193" s="48">
        <f>+'OCTUBRE 24'!F193+'NOVIEMBRE 24'!F193+'DICIEMBRE 24'!F193</f>
        <v>98281.260000000009</v>
      </c>
      <c r="G193" s="48">
        <f>+'OCTUBRE 24'!G193+'NOVIEMBRE 24'!G193+'DICIEMBRE 24'!G193</f>
        <v>41100.720000000001</v>
      </c>
      <c r="H193" s="48">
        <f>'OCTUBRE 24'!H193+'NOVIEMBRE 24'!H193+'DICIEMBRE 24'!H193</f>
        <v>22224.12</v>
      </c>
      <c r="I193" s="48">
        <f>+'OCTUBRE 24'!I193+'NOVIEMBRE 24'!I193+'DICIEMBRE 24'!I193</f>
        <v>15878.05</v>
      </c>
      <c r="J193" s="48">
        <f>+'NOVIEMBRE 24'!J193+'DICIEMBRE 24'!J193</f>
        <v>30002.47</v>
      </c>
      <c r="K193" s="48">
        <f>'OCTUBRE 24'!J193+'NOVIEMBRE 24'!K193+'DICIEMBRE 24'!K193</f>
        <v>15875.93</v>
      </c>
      <c r="L193" s="48">
        <f>+'OCTUBRE 24'!K193+'NOVIEMBRE 24'!L193+'DICIEMBRE 24'!L193</f>
        <v>3157.62</v>
      </c>
      <c r="M193" s="48">
        <f>+'OCTUBRE 24'!L193+'NOVIEMBRE 24'!M193+'DICIEMBRE 24'!M193</f>
        <v>2872.8999999999996</v>
      </c>
      <c r="N193" s="48">
        <f>+'OCTUBRE 24'!M193+'NOVIEMBRE 24'!N193+'DICIEMBRE 24'!N193</f>
        <v>11418</v>
      </c>
      <c r="O193" s="48">
        <f>+'OCTUBRE 24'!N193+'NOVIEMBRE 24'!O193+'DICIEMBRE 24'!O193</f>
        <v>0</v>
      </c>
      <c r="P193" s="53">
        <f t="shared" si="2"/>
        <v>1994270.2200000002</v>
      </c>
    </row>
    <row r="194" spans="1:16" x14ac:dyDescent="0.25">
      <c r="A194" s="5" t="s">
        <v>382</v>
      </c>
      <c r="B194" s="6" t="s">
        <v>383</v>
      </c>
      <c r="C194" s="48">
        <f>+'OCTUBRE 24'!C194+'NOVIEMBRE 24'!C194+'DICIEMBRE 24'!C194</f>
        <v>300300.45999999996</v>
      </c>
      <c r="D194" s="48">
        <f>+'OCTUBRE 24'!D194+'NOVIEMBRE 24'!D194+'DICIEMBRE 24'!D194</f>
        <v>173523.75999999998</v>
      </c>
      <c r="E194" s="48">
        <f>+'OCTUBRE 24'!E194+'NOVIEMBRE 24'!E194+'DICIEMBRE 24'!E194</f>
        <v>5114.26</v>
      </c>
      <c r="F194" s="48">
        <f>+'OCTUBRE 24'!F194+'NOVIEMBRE 24'!F194+'DICIEMBRE 24'!F194</f>
        <v>18295.68</v>
      </c>
      <c r="G194" s="48">
        <f>+'OCTUBRE 24'!G194+'NOVIEMBRE 24'!G194+'DICIEMBRE 24'!G194</f>
        <v>2409.4299999999998</v>
      </c>
      <c r="H194" s="48">
        <f>'OCTUBRE 24'!H194+'NOVIEMBRE 24'!H194+'DICIEMBRE 24'!H194</f>
        <v>1302.8499999999999</v>
      </c>
      <c r="I194" s="48">
        <f>+'OCTUBRE 24'!I194+'NOVIEMBRE 24'!I194+'DICIEMBRE 24'!I194</f>
        <v>1957.5700000000002</v>
      </c>
      <c r="J194" s="48">
        <f>+'NOVIEMBRE 24'!J194+'DICIEMBRE 24'!J194</f>
        <v>1822.6799999999998</v>
      </c>
      <c r="K194" s="48">
        <f>'OCTUBRE 24'!J194+'NOVIEMBRE 24'!K194+'DICIEMBRE 24'!K194</f>
        <v>964.48</v>
      </c>
      <c r="L194" s="48">
        <f>+'OCTUBRE 24'!K194+'NOVIEMBRE 24'!L194+'DICIEMBRE 24'!L194</f>
        <v>1036.44</v>
      </c>
      <c r="M194" s="48">
        <f>+'OCTUBRE 24'!L194+'NOVIEMBRE 24'!M194+'DICIEMBRE 24'!M194</f>
        <v>182.09</v>
      </c>
      <c r="N194" s="48">
        <f>+'OCTUBRE 24'!M194+'NOVIEMBRE 24'!N194+'DICIEMBRE 24'!N194</f>
        <v>47166</v>
      </c>
      <c r="O194" s="48">
        <f>+'OCTUBRE 24'!N194+'NOVIEMBRE 24'!O194+'DICIEMBRE 24'!O194</f>
        <v>0</v>
      </c>
      <c r="P194" s="53">
        <f t="shared" si="2"/>
        <v>554075.69999999995</v>
      </c>
    </row>
    <row r="195" spans="1:16" x14ac:dyDescent="0.25">
      <c r="A195" s="5" t="s">
        <v>384</v>
      </c>
      <c r="B195" s="6" t="s">
        <v>385</v>
      </c>
      <c r="C195" s="48">
        <f>+'OCTUBRE 24'!C195+'NOVIEMBRE 24'!C195+'DICIEMBRE 24'!C195</f>
        <v>497218.5</v>
      </c>
      <c r="D195" s="48">
        <f>+'OCTUBRE 24'!D195+'NOVIEMBRE 24'!D195+'DICIEMBRE 24'!D195</f>
        <v>212583.78999999998</v>
      </c>
      <c r="E195" s="48">
        <f>+'OCTUBRE 24'!E195+'NOVIEMBRE 24'!E195+'DICIEMBRE 24'!E195</f>
        <v>7703.73</v>
      </c>
      <c r="F195" s="48">
        <f>+'OCTUBRE 24'!F195+'NOVIEMBRE 24'!F195+'DICIEMBRE 24'!F195</f>
        <v>31294.62</v>
      </c>
      <c r="G195" s="48">
        <f>+'OCTUBRE 24'!G195+'NOVIEMBRE 24'!G195+'DICIEMBRE 24'!G195</f>
        <v>8468.33</v>
      </c>
      <c r="H195" s="48">
        <f>'OCTUBRE 24'!H195+'NOVIEMBRE 24'!H195+'DICIEMBRE 24'!H195</f>
        <v>4579.03</v>
      </c>
      <c r="I195" s="48">
        <f>+'OCTUBRE 24'!I195+'NOVIEMBRE 24'!I195+'DICIEMBRE 24'!I195</f>
        <v>4066.39</v>
      </c>
      <c r="J195" s="48">
        <f>+'NOVIEMBRE 24'!J195+'DICIEMBRE 24'!J195</f>
        <v>5944.8099999999995</v>
      </c>
      <c r="K195" s="48">
        <f>'OCTUBRE 24'!J195+'NOVIEMBRE 24'!K195+'DICIEMBRE 24'!K195</f>
        <v>3145.72</v>
      </c>
      <c r="L195" s="48">
        <f>+'OCTUBRE 24'!K195+'NOVIEMBRE 24'!L195+'DICIEMBRE 24'!L195</f>
        <v>1472.52</v>
      </c>
      <c r="M195" s="48">
        <f>+'OCTUBRE 24'!L195+'NOVIEMBRE 24'!M195+'DICIEMBRE 24'!M195</f>
        <v>554.66999999999996</v>
      </c>
      <c r="N195" s="48">
        <f>+'OCTUBRE 24'!M195+'NOVIEMBRE 24'!N195+'DICIEMBRE 24'!N195</f>
        <v>0</v>
      </c>
      <c r="O195" s="48">
        <f>+'OCTUBRE 24'!N195+'NOVIEMBRE 24'!O195+'DICIEMBRE 24'!O195</f>
        <v>0</v>
      </c>
      <c r="P195" s="53">
        <f t="shared" si="2"/>
        <v>777032.1100000001</v>
      </c>
    </row>
    <row r="196" spans="1:16" x14ac:dyDescent="0.25">
      <c r="A196" s="5" t="s">
        <v>386</v>
      </c>
      <c r="B196" s="6" t="s">
        <v>387</v>
      </c>
      <c r="C196" s="48">
        <f>+'OCTUBRE 24'!C196+'NOVIEMBRE 24'!C196+'DICIEMBRE 24'!C196</f>
        <v>1504476.63</v>
      </c>
      <c r="D196" s="48">
        <f>+'OCTUBRE 24'!D196+'NOVIEMBRE 24'!D196+'DICIEMBRE 24'!D196</f>
        <v>431488.68</v>
      </c>
      <c r="E196" s="48">
        <f>+'OCTUBRE 24'!E196+'NOVIEMBRE 24'!E196+'DICIEMBRE 24'!E196</f>
        <v>21358.58</v>
      </c>
      <c r="F196" s="48">
        <f>+'OCTUBRE 24'!F196+'NOVIEMBRE 24'!F196+'DICIEMBRE 24'!F196</f>
        <v>106082.72</v>
      </c>
      <c r="G196" s="48">
        <f>+'OCTUBRE 24'!G196+'NOVIEMBRE 24'!G196+'DICIEMBRE 24'!G196</f>
        <v>45129.919999999998</v>
      </c>
      <c r="H196" s="48">
        <f>'OCTUBRE 24'!H196+'NOVIEMBRE 24'!H196+'DICIEMBRE 24'!H196</f>
        <v>24402.800000000003</v>
      </c>
      <c r="I196" s="48">
        <f>+'OCTUBRE 24'!I196+'NOVIEMBRE 24'!I196+'DICIEMBRE 24'!I196</f>
        <v>17398.919999999998</v>
      </c>
      <c r="J196" s="48">
        <f>+'NOVIEMBRE 24'!J196+'DICIEMBRE 24'!J196</f>
        <v>32747.5</v>
      </c>
      <c r="K196" s="48">
        <f>'OCTUBRE 24'!J196+'NOVIEMBRE 24'!K196+'DICIEMBRE 24'!K196</f>
        <v>17328.48</v>
      </c>
      <c r="L196" s="48">
        <f>+'OCTUBRE 24'!K196+'NOVIEMBRE 24'!L196+'DICIEMBRE 24'!L196</f>
        <v>3288.57</v>
      </c>
      <c r="M196" s="48">
        <f>+'OCTUBRE 24'!L196+'NOVIEMBRE 24'!M196+'DICIEMBRE 24'!M196</f>
        <v>3194.33</v>
      </c>
      <c r="N196" s="48">
        <f>+'OCTUBRE 24'!M196+'NOVIEMBRE 24'!N196+'DICIEMBRE 24'!N196</f>
        <v>44076</v>
      </c>
      <c r="O196" s="48">
        <f>+'OCTUBRE 24'!N196+'NOVIEMBRE 24'!O196+'DICIEMBRE 24'!O196</f>
        <v>0</v>
      </c>
      <c r="P196" s="53">
        <f t="shared" si="2"/>
        <v>2250973.1299999994</v>
      </c>
    </row>
    <row r="197" spans="1:16" x14ac:dyDescent="0.25">
      <c r="A197" s="5" t="s">
        <v>388</v>
      </c>
      <c r="B197" s="6" t="s">
        <v>389</v>
      </c>
      <c r="C197" s="48">
        <f>+'OCTUBRE 24'!C197+'NOVIEMBRE 24'!C197+'DICIEMBRE 24'!C197</f>
        <v>691935.58000000007</v>
      </c>
      <c r="D197" s="48">
        <f>+'OCTUBRE 24'!D197+'NOVIEMBRE 24'!D197+'DICIEMBRE 24'!D197</f>
        <v>202597.36</v>
      </c>
      <c r="E197" s="48">
        <f>+'OCTUBRE 24'!E197+'NOVIEMBRE 24'!E197+'DICIEMBRE 24'!E197</f>
        <v>10257.09</v>
      </c>
      <c r="F197" s="48">
        <f>+'OCTUBRE 24'!F197+'NOVIEMBRE 24'!F197+'DICIEMBRE 24'!F197</f>
        <v>51416.029999999992</v>
      </c>
      <c r="G197" s="48">
        <f>+'OCTUBRE 24'!G197+'NOVIEMBRE 24'!G197+'DICIEMBRE 24'!G197</f>
        <v>14752.09</v>
      </c>
      <c r="H197" s="48">
        <f>'OCTUBRE 24'!H197+'NOVIEMBRE 24'!H197+'DICIEMBRE 24'!H197</f>
        <v>7976.7999999999993</v>
      </c>
      <c r="I197" s="48">
        <f>+'OCTUBRE 24'!I197+'NOVIEMBRE 24'!I197+'DICIEMBRE 24'!I197</f>
        <v>8618.02</v>
      </c>
      <c r="J197" s="48">
        <f>+'NOVIEMBRE 24'!J197+'DICIEMBRE 24'!J197</f>
        <v>13451.14</v>
      </c>
      <c r="K197" s="48">
        <f>'OCTUBRE 24'!J197+'NOVIEMBRE 24'!K197+'DICIEMBRE 24'!K197</f>
        <v>7117.7300000000005</v>
      </c>
      <c r="L197" s="48">
        <f>+'OCTUBRE 24'!K197+'NOVIEMBRE 24'!L197+'DICIEMBRE 24'!L197</f>
        <v>1465.74</v>
      </c>
      <c r="M197" s="48">
        <f>+'OCTUBRE 24'!L197+'NOVIEMBRE 24'!M197+'DICIEMBRE 24'!M197</f>
        <v>1641.27</v>
      </c>
      <c r="N197" s="48">
        <f>+'OCTUBRE 24'!M197+'NOVIEMBRE 24'!N197+'DICIEMBRE 24'!N197</f>
        <v>45171</v>
      </c>
      <c r="O197" s="48">
        <f>+'OCTUBRE 24'!N197+'NOVIEMBRE 24'!O197+'DICIEMBRE 24'!O197</f>
        <v>0</v>
      </c>
      <c r="P197" s="53">
        <f t="shared" si="2"/>
        <v>1056399.8500000001</v>
      </c>
    </row>
    <row r="198" spans="1:16" x14ac:dyDescent="0.25">
      <c r="A198" s="5" t="s">
        <v>390</v>
      </c>
      <c r="B198" s="6" t="s">
        <v>391</v>
      </c>
      <c r="C198" s="48">
        <f>+'OCTUBRE 24'!C198+'NOVIEMBRE 24'!C198+'DICIEMBRE 24'!C198</f>
        <v>3722426.68</v>
      </c>
      <c r="D198" s="48">
        <f>+'OCTUBRE 24'!D198+'NOVIEMBRE 24'!D198+'DICIEMBRE 24'!D198</f>
        <v>801962.64999999991</v>
      </c>
      <c r="E198" s="48">
        <f>+'OCTUBRE 24'!E198+'NOVIEMBRE 24'!E198+'DICIEMBRE 24'!E198</f>
        <v>52359.540000000008</v>
      </c>
      <c r="F198" s="48">
        <f>+'OCTUBRE 24'!F198+'NOVIEMBRE 24'!F198+'DICIEMBRE 24'!F198</f>
        <v>268852.33999999997</v>
      </c>
      <c r="G198" s="48">
        <f>+'OCTUBRE 24'!G198+'NOVIEMBRE 24'!G198+'DICIEMBRE 24'!G198</f>
        <v>104435.44</v>
      </c>
      <c r="H198" s="48">
        <f>'OCTUBRE 24'!H198+'NOVIEMBRE 24'!H198+'DICIEMBRE 24'!H198</f>
        <v>56470.7</v>
      </c>
      <c r="I198" s="48">
        <f>+'OCTUBRE 24'!I198+'NOVIEMBRE 24'!I198+'DICIEMBRE 24'!I198</f>
        <v>45501.16</v>
      </c>
      <c r="J198" s="48">
        <f>+'NOVIEMBRE 24'!J198+'DICIEMBRE 24'!J198</f>
        <v>81942.66</v>
      </c>
      <c r="K198" s="48">
        <f>'OCTUBRE 24'!J198+'NOVIEMBRE 24'!K198+'DICIEMBRE 24'!K198</f>
        <v>43360.320000000007</v>
      </c>
      <c r="L198" s="48">
        <f>+'OCTUBRE 24'!K198+'NOVIEMBRE 24'!L198+'DICIEMBRE 24'!L198</f>
        <v>7594.23</v>
      </c>
      <c r="M198" s="48">
        <f>+'OCTUBRE 24'!L198+'NOVIEMBRE 24'!M198+'DICIEMBRE 24'!M198</f>
        <v>8626.9699999999993</v>
      </c>
      <c r="N198" s="48">
        <f>+'OCTUBRE 24'!M198+'NOVIEMBRE 24'!N198+'DICIEMBRE 24'!N198</f>
        <v>212131</v>
      </c>
      <c r="O198" s="48">
        <f>+'OCTUBRE 24'!N198+'NOVIEMBRE 24'!O198+'DICIEMBRE 24'!O198</f>
        <v>796434.39000000013</v>
      </c>
      <c r="P198" s="53">
        <f t="shared" si="2"/>
        <v>6202098.0800000019</v>
      </c>
    </row>
    <row r="199" spans="1:16" x14ac:dyDescent="0.25">
      <c r="A199" s="5" t="s">
        <v>392</v>
      </c>
      <c r="B199" s="6" t="s">
        <v>393</v>
      </c>
      <c r="C199" s="48">
        <f>+'OCTUBRE 24'!C199+'NOVIEMBRE 24'!C199+'DICIEMBRE 24'!C199</f>
        <v>150638.9</v>
      </c>
      <c r="D199" s="48">
        <f>+'OCTUBRE 24'!D199+'NOVIEMBRE 24'!D199+'DICIEMBRE 24'!D199</f>
        <v>79881.89</v>
      </c>
      <c r="E199" s="48">
        <f>+'OCTUBRE 24'!E199+'NOVIEMBRE 24'!E199+'DICIEMBRE 24'!E199</f>
        <v>2561.46</v>
      </c>
      <c r="F199" s="48">
        <f>+'OCTUBRE 24'!F199+'NOVIEMBRE 24'!F199+'DICIEMBRE 24'!F199</f>
        <v>9540.92</v>
      </c>
      <c r="G199" s="48">
        <f>+'OCTUBRE 24'!G199+'NOVIEMBRE 24'!G199+'DICIEMBRE 24'!G199</f>
        <v>1352.81</v>
      </c>
      <c r="H199" s="48">
        <f>'OCTUBRE 24'!H199+'NOVIEMBRE 24'!H199+'DICIEMBRE 24'!H199</f>
        <v>731.5</v>
      </c>
      <c r="I199" s="48">
        <f>+'OCTUBRE 24'!I199+'NOVIEMBRE 24'!I199+'DICIEMBRE 24'!I199</f>
        <v>1118.22</v>
      </c>
      <c r="J199" s="48">
        <f>+'NOVIEMBRE 24'!J199+'DICIEMBRE 24'!J199</f>
        <v>1159.4099999999999</v>
      </c>
      <c r="K199" s="48">
        <f>'OCTUBRE 24'!J199+'NOVIEMBRE 24'!K199+'DICIEMBRE 24'!K199</f>
        <v>613.5</v>
      </c>
      <c r="L199" s="48">
        <f>+'OCTUBRE 24'!K199+'NOVIEMBRE 24'!L199+'DICIEMBRE 24'!L199</f>
        <v>522.29999999999995</v>
      </c>
      <c r="M199" s="48">
        <f>+'OCTUBRE 24'!L199+'NOVIEMBRE 24'!M199+'DICIEMBRE 24'!M199</f>
        <v>130.6</v>
      </c>
      <c r="N199" s="48">
        <f>+'OCTUBRE 24'!M199+'NOVIEMBRE 24'!N199+'DICIEMBRE 24'!N199</f>
        <v>6117</v>
      </c>
      <c r="O199" s="48">
        <f>+'OCTUBRE 24'!N199+'NOVIEMBRE 24'!O199+'DICIEMBRE 24'!O199</f>
        <v>0</v>
      </c>
      <c r="P199" s="53">
        <f t="shared" si="2"/>
        <v>254368.50999999998</v>
      </c>
    </row>
    <row r="200" spans="1:16" x14ac:dyDescent="0.25">
      <c r="A200" s="5" t="s">
        <v>394</v>
      </c>
      <c r="B200" s="6" t="s">
        <v>395</v>
      </c>
      <c r="C200" s="48">
        <f>+'OCTUBRE 24'!C200+'NOVIEMBRE 24'!C200+'DICIEMBRE 24'!C200</f>
        <v>462746.07</v>
      </c>
      <c r="D200" s="48">
        <f>+'OCTUBRE 24'!D200+'NOVIEMBRE 24'!D200+'DICIEMBRE 24'!D200</f>
        <v>197654.52</v>
      </c>
      <c r="E200" s="48">
        <f>+'OCTUBRE 24'!E200+'NOVIEMBRE 24'!E200+'DICIEMBRE 24'!E200</f>
        <v>6868.85</v>
      </c>
      <c r="F200" s="48">
        <f>+'OCTUBRE 24'!F200+'NOVIEMBRE 24'!F200+'DICIEMBRE 24'!F200</f>
        <v>32645.88</v>
      </c>
      <c r="G200" s="48">
        <f>+'OCTUBRE 24'!G200+'NOVIEMBRE 24'!G200+'DICIEMBRE 24'!G200</f>
        <v>6867.8899999999994</v>
      </c>
      <c r="H200" s="48">
        <f>'OCTUBRE 24'!H200+'NOVIEMBRE 24'!H200+'DICIEMBRE 24'!H200</f>
        <v>3713.63</v>
      </c>
      <c r="I200" s="48">
        <f>+'OCTUBRE 24'!I200+'NOVIEMBRE 24'!I200+'DICIEMBRE 24'!I200</f>
        <v>5187.46</v>
      </c>
      <c r="J200" s="48">
        <f>+'NOVIEMBRE 24'!J200+'DICIEMBRE 24'!J200</f>
        <v>7166.98</v>
      </c>
      <c r="K200" s="48">
        <f>'OCTUBRE 24'!J200+'NOVIEMBRE 24'!K200+'DICIEMBRE 24'!K200</f>
        <v>3792.4300000000003</v>
      </c>
      <c r="L200" s="48">
        <f>+'OCTUBRE 24'!K200+'NOVIEMBRE 24'!L200+'DICIEMBRE 24'!L200</f>
        <v>1134.8700000000001</v>
      </c>
      <c r="M200" s="48">
        <f>+'OCTUBRE 24'!L200+'NOVIEMBRE 24'!M200+'DICIEMBRE 24'!M200</f>
        <v>929.26</v>
      </c>
      <c r="N200" s="48">
        <f>+'OCTUBRE 24'!M200+'NOVIEMBRE 24'!N200+'DICIEMBRE 24'!N200</f>
        <v>0</v>
      </c>
      <c r="O200" s="48">
        <f>+'OCTUBRE 24'!N200+'NOVIEMBRE 24'!O200+'DICIEMBRE 24'!O200</f>
        <v>0</v>
      </c>
      <c r="P200" s="53">
        <f t="shared" si="2"/>
        <v>728707.84</v>
      </c>
    </row>
    <row r="201" spans="1:16" x14ac:dyDescent="0.25">
      <c r="A201" s="5" t="s">
        <v>396</v>
      </c>
      <c r="B201" s="6" t="s">
        <v>397</v>
      </c>
      <c r="C201" s="48">
        <f>+'OCTUBRE 24'!C201+'NOVIEMBRE 24'!C201+'DICIEMBRE 24'!C201</f>
        <v>639925.02</v>
      </c>
      <c r="D201" s="48">
        <f>+'OCTUBRE 24'!D201+'NOVIEMBRE 24'!D201+'DICIEMBRE 24'!D201</f>
        <v>140627.49</v>
      </c>
      <c r="E201" s="48">
        <f>+'OCTUBRE 24'!E201+'NOVIEMBRE 24'!E201+'DICIEMBRE 24'!E201</f>
        <v>9375.9900000000016</v>
      </c>
      <c r="F201" s="48">
        <f>+'OCTUBRE 24'!F201+'NOVIEMBRE 24'!F201+'DICIEMBRE 24'!F201</f>
        <v>49070.7</v>
      </c>
      <c r="G201" s="48">
        <f>+'OCTUBRE 24'!G201+'NOVIEMBRE 24'!G201+'DICIEMBRE 24'!G201</f>
        <v>12776.04</v>
      </c>
      <c r="H201" s="48">
        <f>'OCTUBRE 24'!H201+'NOVIEMBRE 24'!H201+'DICIEMBRE 24'!H201</f>
        <v>6908.3000000000011</v>
      </c>
      <c r="I201" s="48">
        <f>+'OCTUBRE 24'!I201+'NOVIEMBRE 24'!I201+'DICIEMBRE 24'!I201</f>
        <v>8564.76</v>
      </c>
      <c r="J201" s="48">
        <f>+'NOVIEMBRE 24'!J201+'DICIEMBRE 24'!J201</f>
        <v>13118.92</v>
      </c>
      <c r="K201" s="48">
        <f>'OCTUBRE 24'!J201+'NOVIEMBRE 24'!K201+'DICIEMBRE 24'!K201</f>
        <v>6941.93</v>
      </c>
      <c r="L201" s="48">
        <f>+'OCTUBRE 24'!K201+'NOVIEMBRE 24'!L201+'DICIEMBRE 24'!L201</f>
        <v>1264.68</v>
      </c>
      <c r="M201" s="48">
        <f>+'OCTUBRE 24'!L201+'NOVIEMBRE 24'!M201+'DICIEMBRE 24'!M201</f>
        <v>1692.65</v>
      </c>
      <c r="N201" s="48">
        <f>+'OCTUBRE 24'!M201+'NOVIEMBRE 24'!N201+'DICIEMBRE 24'!N201</f>
        <v>0</v>
      </c>
      <c r="O201" s="48">
        <f>+'OCTUBRE 24'!N201+'NOVIEMBRE 24'!O201+'DICIEMBRE 24'!O201</f>
        <v>0</v>
      </c>
      <c r="P201" s="53">
        <f t="shared" ref="P201:P264" si="3">SUM(C201:O201)</f>
        <v>890266.48000000021</v>
      </c>
    </row>
    <row r="202" spans="1:16" x14ac:dyDescent="0.25">
      <c r="A202" s="5" t="s">
        <v>398</v>
      </c>
      <c r="B202" s="6" t="s">
        <v>399</v>
      </c>
      <c r="C202" s="48">
        <f>+'OCTUBRE 24'!C202+'NOVIEMBRE 24'!C202+'DICIEMBRE 24'!C202</f>
        <v>551932.52</v>
      </c>
      <c r="D202" s="48">
        <f>+'OCTUBRE 24'!D202+'NOVIEMBRE 24'!D202+'DICIEMBRE 24'!D202</f>
        <v>207039.45</v>
      </c>
      <c r="E202" s="48">
        <f>+'OCTUBRE 24'!E202+'NOVIEMBRE 24'!E202+'DICIEMBRE 24'!E202</f>
        <v>7699.27</v>
      </c>
      <c r="F202" s="48">
        <f>+'OCTUBRE 24'!F202+'NOVIEMBRE 24'!F202+'DICIEMBRE 24'!F202</f>
        <v>35521.270000000004</v>
      </c>
      <c r="G202" s="48">
        <f>+'OCTUBRE 24'!G202+'NOVIEMBRE 24'!G202+'DICIEMBRE 24'!G202</f>
        <v>6264.92</v>
      </c>
      <c r="H202" s="48">
        <f>'OCTUBRE 24'!H202+'NOVIEMBRE 24'!H202+'DICIEMBRE 24'!H202</f>
        <v>3387.6</v>
      </c>
      <c r="I202" s="48">
        <f>+'OCTUBRE 24'!I202+'NOVIEMBRE 24'!I202+'DICIEMBRE 24'!I202</f>
        <v>5372.68</v>
      </c>
      <c r="J202" s="48">
        <f>+'NOVIEMBRE 24'!J202+'DICIEMBRE 24'!J202</f>
        <v>6649.43</v>
      </c>
      <c r="K202" s="48">
        <f>'OCTUBRE 24'!J202+'NOVIEMBRE 24'!K202+'DICIEMBRE 24'!K202</f>
        <v>3518.5700000000006</v>
      </c>
      <c r="L202" s="48">
        <f>+'OCTUBRE 24'!K202+'NOVIEMBRE 24'!L202+'DICIEMBRE 24'!L202</f>
        <v>1514.07</v>
      </c>
      <c r="M202" s="48">
        <f>+'OCTUBRE 24'!L202+'NOVIEMBRE 24'!M202+'DICIEMBRE 24'!M202</f>
        <v>878.04</v>
      </c>
      <c r="N202" s="48">
        <f>+'OCTUBRE 24'!M202+'NOVIEMBRE 24'!N202+'DICIEMBRE 24'!N202</f>
        <v>13581</v>
      </c>
      <c r="O202" s="48">
        <f>+'OCTUBRE 24'!N202+'NOVIEMBRE 24'!O202+'DICIEMBRE 24'!O202</f>
        <v>0</v>
      </c>
      <c r="P202" s="53">
        <f t="shared" si="3"/>
        <v>843358.82000000007</v>
      </c>
    </row>
    <row r="203" spans="1:16" x14ac:dyDescent="0.25">
      <c r="A203" s="5" t="s">
        <v>400</v>
      </c>
      <c r="B203" s="6" t="s">
        <v>401</v>
      </c>
      <c r="C203" s="48">
        <f>+'OCTUBRE 24'!C203+'NOVIEMBRE 24'!C203+'DICIEMBRE 24'!C203</f>
        <v>506913.49</v>
      </c>
      <c r="D203" s="48">
        <f>+'OCTUBRE 24'!D203+'NOVIEMBRE 24'!D203+'DICIEMBRE 24'!D203</f>
        <v>224568.26</v>
      </c>
      <c r="E203" s="48">
        <f>+'OCTUBRE 24'!E203+'NOVIEMBRE 24'!E203+'DICIEMBRE 24'!E203</f>
        <v>7790.83</v>
      </c>
      <c r="F203" s="48">
        <f>+'OCTUBRE 24'!F203+'NOVIEMBRE 24'!F203+'DICIEMBRE 24'!F203</f>
        <v>30845.18</v>
      </c>
      <c r="G203" s="48">
        <f>+'OCTUBRE 24'!G203+'NOVIEMBRE 24'!G203+'DICIEMBRE 24'!G203</f>
        <v>5029.09</v>
      </c>
      <c r="H203" s="48">
        <f>'OCTUBRE 24'!H203+'NOVIEMBRE 24'!H203+'DICIEMBRE 24'!H203</f>
        <v>2719.3500000000004</v>
      </c>
      <c r="I203" s="48">
        <f>+'OCTUBRE 24'!I203+'NOVIEMBRE 24'!I203+'DICIEMBRE 24'!I203</f>
        <v>3882.0299999999997</v>
      </c>
      <c r="J203" s="48">
        <f>+'NOVIEMBRE 24'!J203+'DICIEMBRE 24'!J203</f>
        <v>4238.66</v>
      </c>
      <c r="K203" s="48">
        <f>'OCTUBRE 24'!J203+'NOVIEMBRE 24'!K203+'DICIEMBRE 24'!K203</f>
        <v>2242.9</v>
      </c>
      <c r="L203" s="48">
        <f>+'OCTUBRE 24'!K203+'NOVIEMBRE 24'!L203+'DICIEMBRE 24'!L203</f>
        <v>1692.3000000000002</v>
      </c>
      <c r="M203" s="48">
        <f>+'OCTUBRE 24'!L203+'NOVIEMBRE 24'!M203+'DICIEMBRE 24'!M203</f>
        <v>487.83000000000004</v>
      </c>
      <c r="N203" s="48">
        <f>+'OCTUBRE 24'!M203+'NOVIEMBRE 24'!N203+'DICIEMBRE 24'!N203</f>
        <v>10744</v>
      </c>
      <c r="O203" s="48">
        <f>+'OCTUBRE 24'!N203+'NOVIEMBRE 24'!O203+'DICIEMBRE 24'!O203</f>
        <v>0</v>
      </c>
      <c r="P203" s="53">
        <f t="shared" si="3"/>
        <v>801153.92</v>
      </c>
    </row>
    <row r="204" spans="1:16" x14ac:dyDescent="0.25">
      <c r="A204" s="5" t="s">
        <v>402</v>
      </c>
      <c r="B204" s="6" t="s">
        <v>403</v>
      </c>
      <c r="C204" s="48">
        <f>+'OCTUBRE 24'!C204+'NOVIEMBRE 24'!C204+'DICIEMBRE 24'!C204</f>
        <v>245532.91</v>
      </c>
      <c r="D204" s="48">
        <f>+'OCTUBRE 24'!D204+'NOVIEMBRE 24'!D204+'DICIEMBRE 24'!D204</f>
        <v>127419.22</v>
      </c>
      <c r="E204" s="48">
        <f>+'OCTUBRE 24'!E204+'NOVIEMBRE 24'!E204+'DICIEMBRE 24'!E204</f>
        <v>4103.62</v>
      </c>
      <c r="F204" s="48">
        <f>+'OCTUBRE 24'!F204+'NOVIEMBRE 24'!F204+'DICIEMBRE 24'!F204</f>
        <v>16018.269999999999</v>
      </c>
      <c r="G204" s="48">
        <f>+'OCTUBRE 24'!G204+'NOVIEMBRE 24'!G204+'DICIEMBRE 24'!G204</f>
        <v>1848.4099999999999</v>
      </c>
      <c r="H204" s="48">
        <f>'OCTUBRE 24'!H204+'NOVIEMBRE 24'!H204+'DICIEMBRE 24'!H204</f>
        <v>999.48</v>
      </c>
      <c r="I204" s="48">
        <f>+'OCTUBRE 24'!I204+'NOVIEMBRE 24'!I204+'DICIEMBRE 24'!I204</f>
        <v>2009.3600000000001</v>
      </c>
      <c r="J204" s="48">
        <f>+'NOVIEMBRE 24'!J204+'DICIEMBRE 24'!J204</f>
        <v>2013.0700000000002</v>
      </c>
      <c r="K204" s="48">
        <f>'OCTUBRE 24'!J204+'NOVIEMBRE 24'!K204+'DICIEMBRE 24'!K204</f>
        <v>1065.23</v>
      </c>
      <c r="L204" s="48">
        <f>+'OCTUBRE 24'!K204+'NOVIEMBRE 24'!L204+'DICIEMBRE 24'!L204</f>
        <v>765.66</v>
      </c>
      <c r="M204" s="48">
        <f>+'OCTUBRE 24'!L204+'NOVIEMBRE 24'!M204+'DICIEMBRE 24'!M204</f>
        <v>269.13</v>
      </c>
      <c r="N204" s="48">
        <f>+'OCTUBRE 24'!M204+'NOVIEMBRE 24'!N204+'DICIEMBRE 24'!N204</f>
        <v>21453</v>
      </c>
      <c r="O204" s="48">
        <f>+'OCTUBRE 24'!N204+'NOVIEMBRE 24'!O204+'DICIEMBRE 24'!O204</f>
        <v>0</v>
      </c>
      <c r="P204" s="53">
        <f t="shared" si="3"/>
        <v>423497.35999999993</v>
      </c>
    </row>
    <row r="205" spans="1:16" x14ac:dyDescent="0.25">
      <c r="A205" s="5" t="s">
        <v>404</v>
      </c>
      <c r="B205" s="6" t="s">
        <v>405</v>
      </c>
      <c r="C205" s="48">
        <f>+'OCTUBRE 24'!C205+'NOVIEMBRE 24'!C205+'DICIEMBRE 24'!C205</f>
        <v>977916.57000000007</v>
      </c>
      <c r="D205" s="48">
        <f>+'OCTUBRE 24'!D205+'NOVIEMBRE 24'!D205+'DICIEMBRE 24'!D205</f>
        <v>387638.83</v>
      </c>
      <c r="E205" s="48">
        <f>+'OCTUBRE 24'!E205+'NOVIEMBRE 24'!E205+'DICIEMBRE 24'!E205</f>
        <v>13858.81</v>
      </c>
      <c r="F205" s="48">
        <f>+'OCTUBRE 24'!F205+'NOVIEMBRE 24'!F205+'DICIEMBRE 24'!F205</f>
        <v>66153.64</v>
      </c>
      <c r="G205" s="48">
        <f>+'OCTUBRE 24'!G205+'NOVIEMBRE 24'!G205+'DICIEMBRE 24'!G205</f>
        <v>15133.720000000001</v>
      </c>
      <c r="H205" s="48">
        <f>'OCTUBRE 24'!H205+'NOVIEMBRE 24'!H205+'DICIEMBRE 24'!H205</f>
        <v>8183.1500000000005</v>
      </c>
      <c r="I205" s="48">
        <f>+'OCTUBRE 24'!I205+'NOVIEMBRE 24'!I205+'DICIEMBRE 24'!I205</f>
        <v>10386.92</v>
      </c>
      <c r="J205" s="48">
        <f>+'NOVIEMBRE 24'!J205+'DICIEMBRE 24'!J205</f>
        <v>14548.12</v>
      </c>
      <c r="K205" s="48">
        <f>'OCTUBRE 24'!J205+'NOVIEMBRE 24'!K205+'DICIEMBRE 24'!K205</f>
        <v>7698.2000000000007</v>
      </c>
      <c r="L205" s="48">
        <f>+'OCTUBRE 24'!K205+'NOVIEMBRE 24'!L205+'DICIEMBRE 24'!L205</f>
        <v>2327.2799999999997</v>
      </c>
      <c r="M205" s="48">
        <f>+'OCTUBRE 24'!L205+'NOVIEMBRE 24'!M205+'DICIEMBRE 24'!M205</f>
        <v>1807.65</v>
      </c>
      <c r="N205" s="48">
        <f>+'OCTUBRE 24'!M205+'NOVIEMBRE 24'!N205+'DICIEMBRE 24'!N205</f>
        <v>15647</v>
      </c>
      <c r="O205" s="48">
        <f>+'OCTUBRE 24'!N205+'NOVIEMBRE 24'!O205+'DICIEMBRE 24'!O205</f>
        <v>0</v>
      </c>
      <c r="P205" s="53">
        <f t="shared" si="3"/>
        <v>1521299.89</v>
      </c>
    </row>
    <row r="206" spans="1:16" x14ac:dyDescent="0.25">
      <c r="A206" s="5" t="s">
        <v>406</v>
      </c>
      <c r="B206" s="6" t="s">
        <v>407</v>
      </c>
      <c r="C206" s="48">
        <f>+'OCTUBRE 24'!C206+'NOVIEMBRE 24'!C206+'DICIEMBRE 24'!C206</f>
        <v>4799686.96</v>
      </c>
      <c r="D206" s="48">
        <f>+'OCTUBRE 24'!D206+'NOVIEMBRE 24'!D206+'DICIEMBRE 24'!D206</f>
        <v>2707135.42</v>
      </c>
      <c r="E206" s="48">
        <f>+'OCTUBRE 24'!E206+'NOVIEMBRE 24'!E206+'DICIEMBRE 24'!E206</f>
        <v>65932.290000000008</v>
      </c>
      <c r="F206" s="48">
        <f>+'OCTUBRE 24'!F206+'NOVIEMBRE 24'!F206+'DICIEMBRE 24'!F206</f>
        <v>339988.9</v>
      </c>
      <c r="G206" s="48">
        <f>+'OCTUBRE 24'!G206+'NOVIEMBRE 24'!G206+'DICIEMBRE 24'!G206</f>
        <v>139894.71000000002</v>
      </c>
      <c r="H206" s="48">
        <f>'OCTUBRE 24'!H206+'NOVIEMBRE 24'!H206+'DICIEMBRE 24'!H206</f>
        <v>75644.350000000006</v>
      </c>
      <c r="I206" s="48">
        <f>+'OCTUBRE 24'!I206+'NOVIEMBRE 24'!I206+'DICIEMBRE 24'!I206</f>
        <v>57310.83</v>
      </c>
      <c r="J206" s="48">
        <f>+'NOVIEMBRE 24'!J206+'DICIEMBRE 24'!J206</f>
        <v>105545.26999999999</v>
      </c>
      <c r="K206" s="48">
        <f>'OCTUBRE 24'!J206+'NOVIEMBRE 24'!K206+'DICIEMBRE 24'!K206</f>
        <v>55849.750000000007</v>
      </c>
      <c r="L206" s="48">
        <f>+'OCTUBRE 24'!K206+'NOVIEMBRE 24'!L206+'DICIEMBRE 24'!L206</f>
        <v>9551.7000000000007</v>
      </c>
      <c r="M206" s="48">
        <f>+'OCTUBRE 24'!L206+'NOVIEMBRE 24'!M206+'DICIEMBRE 24'!M206</f>
        <v>10758</v>
      </c>
      <c r="N206" s="48">
        <f>+'OCTUBRE 24'!M206+'NOVIEMBRE 24'!N206+'DICIEMBRE 24'!N206</f>
        <v>386412</v>
      </c>
      <c r="O206" s="48">
        <f>+'OCTUBRE 24'!N206+'NOVIEMBRE 24'!O206+'DICIEMBRE 24'!O206</f>
        <v>0</v>
      </c>
      <c r="P206" s="53">
        <f t="shared" si="3"/>
        <v>8753710.1799999997</v>
      </c>
    </row>
    <row r="207" spans="1:16" x14ac:dyDescent="0.25">
      <c r="A207" s="5" t="s">
        <v>408</v>
      </c>
      <c r="B207" s="6" t="s">
        <v>409</v>
      </c>
      <c r="C207" s="48">
        <f>+'OCTUBRE 24'!C207+'NOVIEMBRE 24'!C207+'DICIEMBRE 24'!C207</f>
        <v>279438.02</v>
      </c>
      <c r="D207" s="48">
        <f>+'OCTUBRE 24'!D207+'NOVIEMBRE 24'!D207+'DICIEMBRE 24'!D207</f>
        <v>127613.34</v>
      </c>
      <c r="E207" s="48">
        <f>+'OCTUBRE 24'!E207+'NOVIEMBRE 24'!E207+'DICIEMBRE 24'!E207</f>
        <v>4691.7000000000007</v>
      </c>
      <c r="F207" s="48">
        <f>+'OCTUBRE 24'!F207+'NOVIEMBRE 24'!F207+'DICIEMBRE 24'!F207</f>
        <v>16806.670000000002</v>
      </c>
      <c r="G207" s="48">
        <f>+'OCTUBRE 24'!G207+'NOVIEMBRE 24'!G207+'DICIEMBRE 24'!G207</f>
        <v>2328.8199999999997</v>
      </c>
      <c r="H207" s="48">
        <f>'OCTUBRE 24'!H207+'NOVIEMBRE 24'!H207+'DICIEMBRE 24'!H207</f>
        <v>1259.25</v>
      </c>
      <c r="I207" s="48">
        <f>+'OCTUBRE 24'!I207+'NOVIEMBRE 24'!I207+'DICIEMBRE 24'!I207</f>
        <v>1787.2399999999998</v>
      </c>
      <c r="J207" s="48">
        <f>+'NOVIEMBRE 24'!J207+'DICIEMBRE 24'!J207</f>
        <v>1667.53</v>
      </c>
      <c r="K207" s="48">
        <f>'OCTUBRE 24'!J207+'NOVIEMBRE 24'!K207+'DICIEMBRE 24'!K207</f>
        <v>882.37999999999988</v>
      </c>
      <c r="L207" s="48">
        <f>+'OCTUBRE 24'!K207+'NOVIEMBRE 24'!L207+'DICIEMBRE 24'!L207</f>
        <v>953.04</v>
      </c>
      <c r="M207" s="48">
        <f>+'OCTUBRE 24'!L207+'NOVIEMBRE 24'!M207+'DICIEMBRE 24'!M207</f>
        <v>160.80000000000001</v>
      </c>
      <c r="N207" s="48">
        <f>+'OCTUBRE 24'!M207+'NOVIEMBRE 24'!N207+'DICIEMBRE 24'!N207</f>
        <v>0</v>
      </c>
      <c r="O207" s="48">
        <f>+'OCTUBRE 24'!N207+'NOVIEMBRE 24'!O207+'DICIEMBRE 24'!O207</f>
        <v>0</v>
      </c>
      <c r="P207" s="53">
        <f t="shared" si="3"/>
        <v>437588.79</v>
      </c>
    </row>
    <row r="208" spans="1:16" x14ac:dyDescent="0.25">
      <c r="A208" s="5" t="s">
        <v>410</v>
      </c>
      <c r="B208" s="6" t="s">
        <v>411</v>
      </c>
      <c r="C208" s="48">
        <f>+'OCTUBRE 24'!C208+'NOVIEMBRE 24'!C208+'DICIEMBRE 24'!C208</f>
        <v>740193.71</v>
      </c>
      <c r="D208" s="48">
        <f>+'OCTUBRE 24'!D208+'NOVIEMBRE 24'!D208+'DICIEMBRE 24'!D208</f>
        <v>172986.59999999998</v>
      </c>
      <c r="E208" s="48">
        <f>+'OCTUBRE 24'!E208+'NOVIEMBRE 24'!E208+'DICIEMBRE 24'!E208</f>
        <v>11202.46</v>
      </c>
      <c r="F208" s="48">
        <f>+'OCTUBRE 24'!F208+'NOVIEMBRE 24'!F208+'DICIEMBRE 24'!F208</f>
        <v>48869.259999999995</v>
      </c>
      <c r="G208" s="48">
        <f>+'OCTUBRE 24'!G208+'NOVIEMBRE 24'!G208+'DICIEMBRE 24'!G208</f>
        <v>17430.54</v>
      </c>
      <c r="H208" s="48">
        <f>'OCTUBRE 24'!H208+'NOVIEMBRE 24'!H208+'DICIEMBRE 24'!H208</f>
        <v>9425.0999999999985</v>
      </c>
      <c r="I208" s="48">
        <f>+'OCTUBRE 24'!I208+'NOVIEMBRE 24'!I208+'DICIEMBRE 24'!I208</f>
        <v>6992.67</v>
      </c>
      <c r="J208" s="48">
        <f>+'NOVIEMBRE 24'!J208+'DICIEMBRE 24'!J208</f>
        <v>12025.16</v>
      </c>
      <c r="K208" s="48">
        <f>'OCTUBRE 24'!J208+'NOVIEMBRE 24'!K208+'DICIEMBRE 24'!K208</f>
        <v>6363.17</v>
      </c>
      <c r="L208" s="48">
        <f>+'OCTUBRE 24'!K208+'NOVIEMBRE 24'!L208+'DICIEMBRE 24'!L208</f>
        <v>1986.87</v>
      </c>
      <c r="M208" s="48">
        <f>+'OCTUBRE 24'!L208+'NOVIEMBRE 24'!M208+'DICIEMBRE 24'!M208</f>
        <v>1103.8600000000001</v>
      </c>
      <c r="N208" s="48">
        <f>+'OCTUBRE 24'!M208+'NOVIEMBRE 24'!N208+'DICIEMBRE 24'!N208</f>
        <v>0</v>
      </c>
      <c r="O208" s="48">
        <f>+'OCTUBRE 24'!N208+'NOVIEMBRE 24'!O208+'DICIEMBRE 24'!O208</f>
        <v>0</v>
      </c>
      <c r="P208" s="53">
        <f t="shared" si="3"/>
        <v>1028579.4</v>
      </c>
    </row>
    <row r="209" spans="1:16" x14ac:dyDescent="0.25">
      <c r="A209" s="5" t="s">
        <v>412</v>
      </c>
      <c r="B209" s="6" t="s">
        <v>413</v>
      </c>
      <c r="C209" s="48">
        <f>+'OCTUBRE 24'!C209+'NOVIEMBRE 24'!C209+'DICIEMBRE 24'!C209</f>
        <v>428369.82999999996</v>
      </c>
      <c r="D209" s="48">
        <f>+'OCTUBRE 24'!D209+'NOVIEMBRE 24'!D209+'DICIEMBRE 24'!D209</f>
        <v>113929.79999999999</v>
      </c>
      <c r="E209" s="48">
        <f>+'OCTUBRE 24'!E209+'NOVIEMBRE 24'!E209+'DICIEMBRE 24'!E209</f>
        <v>6698.33</v>
      </c>
      <c r="F209" s="48">
        <f>+'OCTUBRE 24'!F209+'NOVIEMBRE 24'!F209+'DICIEMBRE 24'!F209</f>
        <v>28161.579999999998</v>
      </c>
      <c r="G209" s="48">
        <f>+'OCTUBRE 24'!G209+'NOVIEMBRE 24'!G209+'DICIEMBRE 24'!G209</f>
        <v>8721.32</v>
      </c>
      <c r="H209" s="48">
        <f>'OCTUBRE 24'!H209+'NOVIEMBRE 24'!H209+'DICIEMBRE 24'!H209</f>
        <v>4715.82</v>
      </c>
      <c r="I209" s="48">
        <f>+'OCTUBRE 24'!I209+'NOVIEMBRE 24'!I209+'DICIEMBRE 24'!I209</f>
        <v>3869.99</v>
      </c>
      <c r="J209" s="48">
        <f>+'NOVIEMBRE 24'!J209+'DICIEMBRE 24'!J209</f>
        <v>6213.93</v>
      </c>
      <c r="K209" s="48">
        <f>'OCTUBRE 24'!J209+'NOVIEMBRE 24'!K209+'DICIEMBRE 24'!K209</f>
        <v>3288.13</v>
      </c>
      <c r="L209" s="48">
        <f>+'OCTUBRE 24'!K209+'NOVIEMBRE 24'!L209+'DICIEMBRE 24'!L209</f>
        <v>1207.77</v>
      </c>
      <c r="M209" s="48">
        <f>+'OCTUBRE 24'!L209+'NOVIEMBRE 24'!M209+'DICIEMBRE 24'!M209</f>
        <v>583.67999999999995</v>
      </c>
      <c r="N209" s="48">
        <f>+'OCTUBRE 24'!M209+'NOVIEMBRE 24'!N209+'DICIEMBRE 24'!N209</f>
        <v>0</v>
      </c>
      <c r="O209" s="48">
        <f>+'OCTUBRE 24'!N209+'NOVIEMBRE 24'!O209+'DICIEMBRE 24'!O209</f>
        <v>0</v>
      </c>
      <c r="P209" s="53">
        <f t="shared" si="3"/>
        <v>605760.17999999982</v>
      </c>
    </row>
    <row r="210" spans="1:16" x14ac:dyDescent="0.25">
      <c r="A210" s="5" t="s">
        <v>414</v>
      </c>
      <c r="B210" s="6" t="s">
        <v>415</v>
      </c>
      <c r="C210" s="48">
        <f>+'OCTUBRE 24'!C210+'NOVIEMBRE 24'!C210+'DICIEMBRE 24'!C210</f>
        <v>887963.8899999999</v>
      </c>
      <c r="D210" s="48">
        <f>+'OCTUBRE 24'!D210+'NOVIEMBRE 24'!D210+'DICIEMBRE 24'!D210</f>
        <v>325841.17000000004</v>
      </c>
      <c r="E210" s="48">
        <f>+'OCTUBRE 24'!E210+'NOVIEMBRE 24'!E210+'DICIEMBRE 24'!E210</f>
        <v>12869.36</v>
      </c>
      <c r="F210" s="48">
        <f>+'OCTUBRE 24'!F210+'NOVIEMBRE 24'!F210+'DICIEMBRE 24'!F210</f>
        <v>60261.42</v>
      </c>
      <c r="G210" s="48">
        <f>+'OCTUBRE 24'!G210+'NOVIEMBRE 24'!G210+'DICIEMBRE 24'!G210</f>
        <v>21235.73</v>
      </c>
      <c r="H210" s="48">
        <f>'OCTUBRE 24'!H210+'NOVIEMBRE 24'!H210+'DICIEMBRE 24'!H210</f>
        <v>11482.650000000001</v>
      </c>
      <c r="I210" s="48">
        <f>+'OCTUBRE 24'!I210+'NOVIEMBRE 24'!I210+'DICIEMBRE 24'!I210</f>
        <v>9287.0499999999993</v>
      </c>
      <c r="J210" s="48">
        <f>+'NOVIEMBRE 24'!J210+'DICIEMBRE 24'!J210</f>
        <v>15945.09</v>
      </c>
      <c r="K210" s="48">
        <f>'OCTUBRE 24'!J210+'NOVIEMBRE 24'!K210+'DICIEMBRE 24'!K210</f>
        <v>8437.42</v>
      </c>
      <c r="L210" s="48">
        <f>+'OCTUBRE 24'!K210+'NOVIEMBRE 24'!L210+'DICIEMBRE 24'!L210</f>
        <v>2096.34</v>
      </c>
      <c r="M210" s="48">
        <f>+'OCTUBRE 24'!L210+'NOVIEMBRE 24'!M210+'DICIEMBRE 24'!M210</f>
        <v>1595.6399999999999</v>
      </c>
      <c r="N210" s="48">
        <f>+'OCTUBRE 24'!M210+'NOVIEMBRE 24'!N210+'DICIEMBRE 24'!N210</f>
        <v>0</v>
      </c>
      <c r="O210" s="48">
        <f>+'OCTUBRE 24'!N210+'NOVIEMBRE 24'!O210+'DICIEMBRE 24'!O210</f>
        <v>0</v>
      </c>
      <c r="P210" s="53">
        <f t="shared" si="3"/>
        <v>1357015.76</v>
      </c>
    </row>
    <row r="211" spans="1:16" x14ac:dyDescent="0.25">
      <c r="A211" s="5" t="s">
        <v>416</v>
      </c>
      <c r="B211" s="6" t="s">
        <v>417</v>
      </c>
      <c r="C211" s="48">
        <f>+'OCTUBRE 24'!C211+'NOVIEMBRE 24'!C211+'DICIEMBRE 24'!C211</f>
        <v>709381.26</v>
      </c>
      <c r="D211" s="48">
        <f>+'OCTUBRE 24'!D211+'NOVIEMBRE 24'!D211+'DICIEMBRE 24'!D211</f>
        <v>189026.04</v>
      </c>
      <c r="E211" s="48">
        <f>+'OCTUBRE 24'!E211+'NOVIEMBRE 24'!E211+'DICIEMBRE 24'!E211</f>
        <v>10925.96</v>
      </c>
      <c r="F211" s="48">
        <f>+'OCTUBRE 24'!F211+'NOVIEMBRE 24'!F211+'DICIEMBRE 24'!F211</f>
        <v>47143.009999999995</v>
      </c>
      <c r="G211" s="48">
        <f>+'OCTUBRE 24'!G211+'NOVIEMBRE 24'!G211+'DICIEMBRE 24'!G211</f>
        <v>16768.96</v>
      </c>
      <c r="H211" s="48">
        <f>'OCTUBRE 24'!H211+'NOVIEMBRE 24'!H211+'DICIEMBRE 24'!H211</f>
        <v>9067.369999999999</v>
      </c>
      <c r="I211" s="48">
        <f>+'OCTUBRE 24'!I211+'NOVIEMBRE 24'!I211+'DICIEMBRE 24'!I211</f>
        <v>6691.25</v>
      </c>
      <c r="J211" s="48">
        <f>+'NOVIEMBRE 24'!J211+'DICIEMBRE 24'!J211</f>
        <v>11473.16</v>
      </c>
      <c r="K211" s="48">
        <f>'OCTUBRE 24'!J211+'NOVIEMBRE 24'!K211+'DICIEMBRE 24'!K211</f>
        <v>6071.07</v>
      </c>
      <c r="L211" s="48">
        <f>+'OCTUBRE 24'!K211+'NOVIEMBRE 24'!L211+'DICIEMBRE 24'!L211</f>
        <v>1942.1399999999999</v>
      </c>
      <c r="M211" s="48">
        <f>+'OCTUBRE 24'!L211+'NOVIEMBRE 24'!M211+'DICIEMBRE 24'!M211</f>
        <v>1051.22</v>
      </c>
      <c r="N211" s="48">
        <f>+'OCTUBRE 24'!M211+'NOVIEMBRE 24'!N211+'DICIEMBRE 24'!N211</f>
        <v>0</v>
      </c>
      <c r="O211" s="48">
        <f>+'OCTUBRE 24'!N211+'NOVIEMBRE 24'!O211+'DICIEMBRE 24'!O211</f>
        <v>0</v>
      </c>
      <c r="P211" s="53">
        <f t="shared" si="3"/>
        <v>1009541.44</v>
      </c>
    </row>
    <row r="212" spans="1:16" x14ac:dyDescent="0.25">
      <c r="A212" s="5" t="s">
        <v>418</v>
      </c>
      <c r="B212" s="6" t="s">
        <v>419</v>
      </c>
      <c r="C212" s="48">
        <f>+'OCTUBRE 24'!C212+'NOVIEMBRE 24'!C212+'DICIEMBRE 24'!C212</f>
        <v>229202.89</v>
      </c>
      <c r="D212" s="48">
        <f>+'OCTUBRE 24'!D212+'NOVIEMBRE 24'!D212+'DICIEMBRE 24'!D212</f>
        <v>114398.76</v>
      </c>
      <c r="E212" s="48">
        <f>+'OCTUBRE 24'!E212+'NOVIEMBRE 24'!E212+'DICIEMBRE 24'!E212</f>
        <v>3616.8599999999997</v>
      </c>
      <c r="F212" s="48">
        <f>+'OCTUBRE 24'!F212+'NOVIEMBRE 24'!F212+'DICIEMBRE 24'!F212</f>
        <v>13891.539999999999</v>
      </c>
      <c r="G212" s="48">
        <f>+'OCTUBRE 24'!G212+'NOVIEMBRE 24'!G212+'DICIEMBRE 24'!G212</f>
        <v>2903.02</v>
      </c>
      <c r="H212" s="48">
        <f>'OCTUBRE 24'!H212+'NOVIEMBRE 24'!H212+'DICIEMBRE 24'!H212</f>
        <v>1569.73</v>
      </c>
      <c r="I212" s="48">
        <f>+'OCTUBRE 24'!I212+'NOVIEMBRE 24'!I212+'DICIEMBRE 24'!I212</f>
        <v>1647.53</v>
      </c>
      <c r="J212" s="48">
        <f>+'NOVIEMBRE 24'!J212+'DICIEMBRE 24'!J212</f>
        <v>2056.54</v>
      </c>
      <c r="K212" s="48">
        <f>'OCTUBRE 24'!J212+'NOVIEMBRE 24'!K212+'DICIEMBRE 24'!K212</f>
        <v>1088.23</v>
      </c>
      <c r="L212" s="48">
        <f>+'OCTUBRE 24'!K212+'NOVIEMBRE 24'!L212+'DICIEMBRE 24'!L212</f>
        <v>712.98</v>
      </c>
      <c r="M212" s="48">
        <f>+'OCTUBRE 24'!L212+'NOVIEMBRE 24'!M212+'DICIEMBRE 24'!M212</f>
        <v>188.5</v>
      </c>
      <c r="N212" s="48">
        <f>+'OCTUBRE 24'!M212+'NOVIEMBRE 24'!N212+'DICIEMBRE 24'!N212</f>
        <v>0</v>
      </c>
      <c r="O212" s="48">
        <f>+'OCTUBRE 24'!N212+'NOVIEMBRE 24'!O212+'DICIEMBRE 24'!O212</f>
        <v>0</v>
      </c>
      <c r="P212" s="53">
        <f t="shared" si="3"/>
        <v>371276.57999999996</v>
      </c>
    </row>
    <row r="213" spans="1:16" x14ac:dyDescent="0.25">
      <c r="A213" s="5" t="s">
        <v>420</v>
      </c>
      <c r="B213" s="6" t="s">
        <v>421</v>
      </c>
      <c r="C213" s="48">
        <f>+'OCTUBRE 24'!C213+'NOVIEMBRE 24'!C213+'DICIEMBRE 24'!C213</f>
        <v>2848690.9</v>
      </c>
      <c r="D213" s="48">
        <f>+'OCTUBRE 24'!D213+'NOVIEMBRE 24'!D213+'DICIEMBRE 24'!D213</f>
        <v>820817.19</v>
      </c>
      <c r="E213" s="48">
        <f>+'OCTUBRE 24'!E213+'NOVIEMBRE 24'!E213+'DICIEMBRE 24'!E213</f>
        <v>40796.5</v>
      </c>
      <c r="F213" s="48">
        <f>+'OCTUBRE 24'!F213+'NOVIEMBRE 24'!F213+'DICIEMBRE 24'!F213</f>
        <v>198430.97999999998</v>
      </c>
      <c r="G213" s="48">
        <f>+'OCTUBRE 24'!G213+'NOVIEMBRE 24'!G213+'DICIEMBRE 24'!G213</f>
        <v>80198.040000000008</v>
      </c>
      <c r="H213" s="48">
        <f>'OCTUBRE 24'!H213+'NOVIEMBRE 24'!H213+'DICIEMBRE 24'!H213</f>
        <v>43364.97</v>
      </c>
      <c r="I213" s="48">
        <f>+'OCTUBRE 24'!I213+'NOVIEMBRE 24'!I213+'DICIEMBRE 24'!I213</f>
        <v>31701.989999999998</v>
      </c>
      <c r="J213" s="48">
        <f>+'NOVIEMBRE 24'!J213+'DICIEMBRE 24'!J213</f>
        <v>57859.4</v>
      </c>
      <c r="K213" s="48">
        <f>'OCTUBRE 24'!J213+'NOVIEMBRE 24'!K213+'DICIEMBRE 24'!K213</f>
        <v>30616.550000000003</v>
      </c>
      <c r="L213" s="48">
        <f>+'OCTUBRE 24'!K213+'NOVIEMBRE 24'!L213+'DICIEMBRE 24'!L213</f>
        <v>6466.26</v>
      </c>
      <c r="M213" s="48">
        <f>+'OCTUBRE 24'!L213+'NOVIEMBRE 24'!M213+'DICIEMBRE 24'!M213</f>
        <v>5639.2999999999993</v>
      </c>
      <c r="N213" s="48">
        <f>+'OCTUBRE 24'!M213+'NOVIEMBRE 24'!N213+'DICIEMBRE 24'!N213</f>
        <v>0</v>
      </c>
      <c r="O213" s="48">
        <f>+'OCTUBRE 24'!N213+'NOVIEMBRE 24'!O213+'DICIEMBRE 24'!O213</f>
        <v>128535.53</v>
      </c>
      <c r="P213" s="53">
        <f t="shared" si="3"/>
        <v>4293117.6099999994</v>
      </c>
    </row>
    <row r="214" spans="1:16" x14ac:dyDescent="0.25">
      <c r="A214" s="5" t="s">
        <v>422</v>
      </c>
      <c r="B214" s="6" t="s">
        <v>423</v>
      </c>
      <c r="C214" s="48">
        <f>+'OCTUBRE 24'!C214+'NOVIEMBRE 24'!C214+'DICIEMBRE 24'!C214</f>
        <v>477655.98</v>
      </c>
      <c r="D214" s="48">
        <f>+'OCTUBRE 24'!D214+'NOVIEMBRE 24'!D214+'DICIEMBRE 24'!D214</f>
        <v>174015.75</v>
      </c>
      <c r="E214" s="48">
        <f>+'OCTUBRE 24'!E214+'NOVIEMBRE 24'!E214+'DICIEMBRE 24'!E214</f>
        <v>7255.83</v>
      </c>
      <c r="F214" s="48">
        <f>+'OCTUBRE 24'!F214+'NOVIEMBRE 24'!F214+'DICIEMBRE 24'!F214</f>
        <v>32471.14</v>
      </c>
      <c r="G214" s="48">
        <f>+'OCTUBRE 24'!G214+'NOVIEMBRE 24'!G214+'DICIEMBRE 24'!G214</f>
        <v>11166.849999999999</v>
      </c>
      <c r="H214" s="48">
        <f>'OCTUBRE 24'!H214+'NOVIEMBRE 24'!H214+'DICIEMBRE 24'!H214</f>
        <v>6038.18</v>
      </c>
      <c r="I214" s="48">
        <f>+'OCTUBRE 24'!I214+'NOVIEMBRE 24'!I214+'DICIEMBRE 24'!I214</f>
        <v>4837.9699999999993</v>
      </c>
      <c r="J214" s="48">
        <f>+'NOVIEMBRE 24'!J214+'DICIEMBRE 24'!J214</f>
        <v>8254.7200000000012</v>
      </c>
      <c r="K214" s="48">
        <f>'OCTUBRE 24'!J214+'NOVIEMBRE 24'!K214+'DICIEMBRE 24'!K214</f>
        <v>4368.0200000000004</v>
      </c>
      <c r="L214" s="48">
        <f>+'OCTUBRE 24'!K214+'NOVIEMBRE 24'!L214+'DICIEMBRE 24'!L214</f>
        <v>1296</v>
      </c>
      <c r="M214" s="48">
        <f>+'OCTUBRE 24'!L214+'NOVIEMBRE 24'!M214+'DICIEMBRE 24'!M214</f>
        <v>805.66000000000008</v>
      </c>
      <c r="N214" s="48">
        <f>+'OCTUBRE 24'!M214+'NOVIEMBRE 24'!N214+'DICIEMBRE 24'!N214</f>
        <v>0</v>
      </c>
      <c r="O214" s="48">
        <f>+'OCTUBRE 24'!N214+'NOVIEMBRE 24'!O214+'DICIEMBRE 24'!O214</f>
        <v>0</v>
      </c>
      <c r="P214" s="53">
        <f t="shared" si="3"/>
        <v>728166.1</v>
      </c>
    </row>
    <row r="215" spans="1:16" x14ac:dyDescent="0.25">
      <c r="A215" s="5" t="s">
        <v>424</v>
      </c>
      <c r="B215" s="6" t="s">
        <v>425</v>
      </c>
      <c r="C215" s="48">
        <f>+'OCTUBRE 24'!C215+'NOVIEMBRE 24'!C215+'DICIEMBRE 24'!C215</f>
        <v>3016184.2300000004</v>
      </c>
      <c r="D215" s="48">
        <f>+'OCTUBRE 24'!D215+'NOVIEMBRE 24'!D215+'DICIEMBRE 24'!D215</f>
        <v>593625.17999999993</v>
      </c>
      <c r="E215" s="48">
        <f>+'OCTUBRE 24'!E215+'NOVIEMBRE 24'!E215+'DICIEMBRE 24'!E215</f>
        <v>42301.509999999995</v>
      </c>
      <c r="F215" s="48">
        <f>+'OCTUBRE 24'!F215+'NOVIEMBRE 24'!F215+'DICIEMBRE 24'!F215</f>
        <v>210461.57000000004</v>
      </c>
      <c r="G215" s="48">
        <f>+'OCTUBRE 24'!G215+'NOVIEMBRE 24'!G215+'DICIEMBRE 24'!G215</f>
        <v>89364.800000000003</v>
      </c>
      <c r="H215" s="48">
        <f>'OCTUBRE 24'!H215+'NOVIEMBRE 24'!H215+'DICIEMBRE 24'!H215</f>
        <v>48321.649999999994</v>
      </c>
      <c r="I215" s="48">
        <f>+'OCTUBRE 24'!I215+'NOVIEMBRE 24'!I215+'DICIEMBRE 24'!I215</f>
        <v>34499.289999999994</v>
      </c>
      <c r="J215" s="48">
        <f>+'NOVIEMBRE 24'!J215+'DICIEMBRE 24'!J215</f>
        <v>64737.81</v>
      </c>
      <c r="K215" s="48">
        <f>'OCTUBRE 24'!J215+'NOVIEMBRE 24'!K215+'DICIEMBRE 24'!K215</f>
        <v>34256.300000000003</v>
      </c>
      <c r="L215" s="48">
        <f>+'OCTUBRE 24'!K215+'NOVIEMBRE 24'!L215+'DICIEMBRE 24'!L215</f>
        <v>6704.3099999999995</v>
      </c>
      <c r="M215" s="48">
        <f>+'OCTUBRE 24'!L215+'NOVIEMBRE 24'!M215+'DICIEMBRE 24'!M215</f>
        <v>6300.48</v>
      </c>
      <c r="N215" s="48">
        <f>+'OCTUBRE 24'!M215+'NOVIEMBRE 24'!N215+'DICIEMBRE 24'!N215</f>
        <v>0</v>
      </c>
      <c r="O215" s="48">
        <f>+'OCTUBRE 24'!N215+'NOVIEMBRE 24'!O215+'DICIEMBRE 24'!O215</f>
        <v>106555.84</v>
      </c>
      <c r="P215" s="53">
        <f t="shared" si="3"/>
        <v>4253312.97</v>
      </c>
    </row>
    <row r="216" spans="1:16" x14ac:dyDescent="0.25">
      <c r="A216" s="5" t="s">
        <v>426</v>
      </c>
      <c r="B216" s="6" t="s">
        <v>427</v>
      </c>
      <c r="C216" s="48">
        <f>+'OCTUBRE 24'!C216+'NOVIEMBRE 24'!C216+'DICIEMBRE 24'!C216</f>
        <v>1331702.01</v>
      </c>
      <c r="D216" s="48">
        <f>+'OCTUBRE 24'!D216+'NOVIEMBRE 24'!D216+'DICIEMBRE 24'!D216</f>
        <v>476205.38</v>
      </c>
      <c r="E216" s="48">
        <f>+'OCTUBRE 24'!E216+'NOVIEMBRE 24'!E216+'DICIEMBRE 24'!E216</f>
        <v>19804.739999999998</v>
      </c>
      <c r="F216" s="48">
        <f>+'OCTUBRE 24'!F216+'NOVIEMBRE 24'!F216+'DICIEMBRE 24'!F216</f>
        <v>88831.53</v>
      </c>
      <c r="G216" s="48">
        <f>+'OCTUBRE 24'!G216+'NOVIEMBRE 24'!G216+'DICIEMBRE 24'!G216</f>
        <v>32630.17</v>
      </c>
      <c r="H216" s="48">
        <f>'OCTUBRE 24'!H216+'NOVIEMBRE 24'!H216+'DICIEMBRE 24'!H216</f>
        <v>17643.900000000001</v>
      </c>
      <c r="I216" s="48">
        <f>+'OCTUBRE 24'!I216+'NOVIEMBRE 24'!I216+'DICIEMBRE 24'!I216</f>
        <v>13112.66</v>
      </c>
      <c r="J216" s="48">
        <f>+'NOVIEMBRE 24'!J216+'DICIEMBRE 24'!J216</f>
        <v>22901.239999999998</v>
      </c>
      <c r="K216" s="48">
        <f>'OCTUBRE 24'!J216+'NOVIEMBRE 24'!K216+'DICIEMBRE 24'!K216</f>
        <v>12118.3</v>
      </c>
      <c r="L216" s="48">
        <f>+'OCTUBRE 24'!K216+'NOVIEMBRE 24'!L216+'DICIEMBRE 24'!L216</f>
        <v>3435.3599999999997</v>
      </c>
      <c r="M216" s="48">
        <f>+'OCTUBRE 24'!L216+'NOVIEMBRE 24'!M216+'DICIEMBRE 24'!M216</f>
        <v>2146.27</v>
      </c>
      <c r="N216" s="48">
        <f>+'OCTUBRE 24'!M216+'NOVIEMBRE 24'!N216+'DICIEMBRE 24'!N216</f>
        <v>332308</v>
      </c>
      <c r="O216" s="48">
        <f>+'OCTUBRE 24'!N216+'NOVIEMBRE 24'!O216+'DICIEMBRE 24'!O216</f>
        <v>0</v>
      </c>
      <c r="P216" s="53">
        <f t="shared" si="3"/>
        <v>2352839.56</v>
      </c>
    </row>
    <row r="217" spans="1:16" x14ac:dyDescent="0.25">
      <c r="A217" s="5" t="s">
        <v>428</v>
      </c>
      <c r="B217" s="6" t="s">
        <v>429</v>
      </c>
      <c r="C217" s="48">
        <f>+'OCTUBRE 24'!C217+'NOVIEMBRE 24'!C217+'DICIEMBRE 24'!C217</f>
        <v>369075.35000000003</v>
      </c>
      <c r="D217" s="48">
        <f>+'OCTUBRE 24'!D217+'NOVIEMBRE 24'!D217+'DICIEMBRE 24'!D217</f>
        <v>197472.16999999998</v>
      </c>
      <c r="E217" s="48">
        <f>+'OCTUBRE 24'!E217+'NOVIEMBRE 24'!E217+'DICIEMBRE 24'!E217</f>
        <v>6125.42</v>
      </c>
      <c r="F217" s="48">
        <f>+'OCTUBRE 24'!F217+'NOVIEMBRE 24'!F217+'DICIEMBRE 24'!F217</f>
        <v>22743.06</v>
      </c>
      <c r="G217" s="48">
        <f>+'OCTUBRE 24'!G217+'NOVIEMBRE 24'!G217+'DICIEMBRE 24'!G217</f>
        <v>2854.91</v>
      </c>
      <c r="H217" s="48">
        <f>'OCTUBRE 24'!H217+'NOVIEMBRE 24'!H217+'DICIEMBRE 24'!H217</f>
        <v>1543.72</v>
      </c>
      <c r="I217" s="48">
        <f>+'OCTUBRE 24'!I217+'NOVIEMBRE 24'!I217+'DICIEMBRE 24'!I217</f>
        <v>2596.67</v>
      </c>
      <c r="J217" s="48">
        <f>+'NOVIEMBRE 24'!J217+'DICIEMBRE 24'!J217</f>
        <v>2444.5300000000002</v>
      </c>
      <c r="K217" s="48">
        <f>'OCTUBRE 24'!J217+'NOVIEMBRE 24'!K217+'DICIEMBRE 24'!K217</f>
        <v>1293.5299999999997</v>
      </c>
      <c r="L217" s="48">
        <f>+'OCTUBRE 24'!K217+'NOVIEMBRE 24'!L217+'DICIEMBRE 24'!L217</f>
        <v>1224.5999999999999</v>
      </c>
      <c r="M217" s="48">
        <f>+'OCTUBRE 24'!L217+'NOVIEMBRE 24'!M217+'DICIEMBRE 24'!M217</f>
        <v>282.14</v>
      </c>
      <c r="N217" s="48">
        <f>+'OCTUBRE 24'!M217+'NOVIEMBRE 24'!N217+'DICIEMBRE 24'!N217</f>
        <v>14054</v>
      </c>
      <c r="O217" s="48">
        <f>+'OCTUBRE 24'!N217+'NOVIEMBRE 24'!O217+'DICIEMBRE 24'!O217</f>
        <v>0</v>
      </c>
      <c r="P217" s="53">
        <f t="shared" si="3"/>
        <v>621710.10000000021</v>
      </c>
    </row>
    <row r="218" spans="1:16" x14ac:dyDescent="0.25">
      <c r="A218" s="5" t="s">
        <v>430</v>
      </c>
      <c r="B218" s="6" t="s">
        <v>431</v>
      </c>
      <c r="C218" s="48">
        <f>+'OCTUBRE 24'!C218+'NOVIEMBRE 24'!C218+'DICIEMBRE 24'!C218</f>
        <v>1104452.8199999998</v>
      </c>
      <c r="D218" s="48">
        <f>+'OCTUBRE 24'!D218+'NOVIEMBRE 24'!D218+'DICIEMBRE 24'!D218</f>
        <v>185642.40000000002</v>
      </c>
      <c r="E218" s="48">
        <f>+'OCTUBRE 24'!E218+'NOVIEMBRE 24'!E218+'DICIEMBRE 24'!E218</f>
        <v>16301.82</v>
      </c>
      <c r="F218" s="48">
        <f>+'OCTUBRE 24'!F218+'NOVIEMBRE 24'!F218+'DICIEMBRE 24'!F218</f>
        <v>72769.72</v>
      </c>
      <c r="G218" s="48">
        <f>+'OCTUBRE 24'!G218+'NOVIEMBRE 24'!G218+'DICIEMBRE 24'!G218</f>
        <v>26759.980000000003</v>
      </c>
      <c r="H218" s="48">
        <f>'OCTUBRE 24'!H218+'NOVIEMBRE 24'!H218+'DICIEMBRE 24'!H218</f>
        <v>14469.749999999998</v>
      </c>
      <c r="I218" s="48">
        <f>+'OCTUBRE 24'!I218+'NOVIEMBRE 24'!I218+'DICIEMBRE 24'!I218</f>
        <v>10647.91</v>
      </c>
      <c r="J218" s="48">
        <f>+'NOVIEMBRE 24'!J218+'DICIEMBRE 24'!J218</f>
        <v>18723.32</v>
      </c>
      <c r="K218" s="48">
        <f>'OCTUBRE 24'!J218+'NOVIEMBRE 24'!K218+'DICIEMBRE 24'!K218</f>
        <v>9907.5300000000007</v>
      </c>
      <c r="L218" s="48">
        <f>+'OCTUBRE 24'!K218+'NOVIEMBRE 24'!L218+'DICIEMBRE 24'!L218</f>
        <v>2869.2</v>
      </c>
      <c r="M218" s="48">
        <f>+'OCTUBRE 24'!L218+'NOVIEMBRE 24'!M218+'DICIEMBRE 24'!M218</f>
        <v>1715.8</v>
      </c>
      <c r="N218" s="48">
        <f>+'OCTUBRE 24'!M218+'NOVIEMBRE 24'!N218+'DICIEMBRE 24'!N218</f>
        <v>22612</v>
      </c>
      <c r="O218" s="48">
        <f>+'OCTUBRE 24'!N218+'NOVIEMBRE 24'!O218+'DICIEMBRE 24'!O218</f>
        <v>0</v>
      </c>
      <c r="P218" s="53">
        <f t="shared" si="3"/>
        <v>1486872.2499999998</v>
      </c>
    </row>
    <row r="219" spans="1:16" x14ac:dyDescent="0.25">
      <c r="A219" s="5" t="s">
        <v>432</v>
      </c>
      <c r="B219" s="6" t="s">
        <v>433</v>
      </c>
      <c r="C219" s="48">
        <f>+'OCTUBRE 24'!C219+'NOVIEMBRE 24'!C219+'DICIEMBRE 24'!C219</f>
        <v>653577.1</v>
      </c>
      <c r="D219" s="48">
        <f>+'OCTUBRE 24'!D219+'NOVIEMBRE 24'!D219+'DICIEMBRE 24'!D219</f>
        <v>201244.91999999998</v>
      </c>
      <c r="E219" s="48">
        <f>+'OCTUBRE 24'!E219+'NOVIEMBRE 24'!E219+'DICIEMBRE 24'!E219</f>
        <v>9717.14</v>
      </c>
      <c r="F219" s="48">
        <f>+'OCTUBRE 24'!F219+'NOVIEMBRE 24'!F219+'DICIEMBRE 24'!F219</f>
        <v>43639.81</v>
      </c>
      <c r="G219" s="48">
        <f>+'OCTUBRE 24'!G219+'NOVIEMBRE 24'!G219+'DICIEMBRE 24'!G219</f>
        <v>16069.939999999999</v>
      </c>
      <c r="H219" s="48">
        <f>'OCTUBRE 24'!H219+'NOVIEMBRE 24'!H219+'DICIEMBRE 24'!H219</f>
        <v>8689.4000000000015</v>
      </c>
      <c r="I219" s="48">
        <f>+'OCTUBRE 24'!I219+'NOVIEMBRE 24'!I219+'DICIEMBRE 24'!I219</f>
        <v>6442.62</v>
      </c>
      <c r="J219" s="48">
        <f>+'NOVIEMBRE 24'!J219+'DICIEMBRE 24'!J219</f>
        <v>11260.099999999999</v>
      </c>
      <c r="K219" s="48">
        <f>'OCTUBRE 24'!J219+'NOVIEMBRE 24'!K219+'DICIEMBRE 24'!K219</f>
        <v>5958.33</v>
      </c>
      <c r="L219" s="48">
        <f>+'OCTUBRE 24'!K219+'NOVIEMBRE 24'!L219+'DICIEMBRE 24'!L219</f>
        <v>1659.54</v>
      </c>
      <c r="M219" s="48">
        <f>+'OCTUBRE 24'!L219+'NOVIEMBRE 24'!M219+'DICIEMBRE 24'!M219</f>
        <v>1055.97</v>
      </c>
      <c r="N219" s="48">
        <f>+'OCTUBRE 24'!M219+'NOVIEMBRE 24'!N219+'DICIEMBRE 24'!N219</f>
        <v>0</v>
      </c>
      <c r="O219" s="48">
        <f>+'OCTUBRE 24'!N219+'NOVIEMBRE 24'!O219+'DICIEMBRE 24'!O219</f>
        <v>0</v>
      </c>
      <c r="P219" s="53">
        <f t="shared" si="3"/>
        <v>959314.86999999988</v>
      </c>
    </row>
    <row r="220" spans="1:16" x14ac:dyDescent="0.25">
      <c r="A220" s="5" t="s">
        <v>434</v>
      </c>
      <c r="B220" s="6" t="s">
        <v>435</v>
      </c>
      <c r="C220" s="48">
        <f>+'OCTUBRE 24'!C220+'NOVIEMBRE 24'!C220+'DICIEMBRE 24'!C220</f>
        <v>662439.52</v>
      </c>
      <c r="D220" s="48">
        <f>+'OCTUBRE 24'!D220+'NOVIEMBRE 24'!D220+'DICIEMBRE 24'!D220</f>
        <v>163057.79999999999</v>
      </c>
      <c r="E220" s="48">
        <f>+'OCTUBRE 24'!E220+'NOVIEMBRE 24'!E220+'DICIEMBRE 24'!E220</f>
        <v>10302.17</v>
      </c>
      <c r="F220" s="48">
        <f>+'OCTUBRE 24'!F220+'NOVIEMBRE 24'!F220+'DICIEMBRE 24'!F220</f>
        <v>44230.080000000002</v>
      </c>
      <c r="G220" s="48">
        <f>+'OCTUBRE 24'!G220+'NOVIEMBRE 24'!G220+'DICIEMBRE 24'!G220</f>
        <v>14804.9</v>
      </c>
      <c r="H220" s="48">
        <f>'OCTUBRE 24'!H220+'NOVIEMBRE 24'!H220+'DICIEMBRE 24'!H220</f>
        <v>8005.35</v>
      </c>
      <c r="I220" s="48">
        <f>+'OCTUBRE 24'!I220+'NOVIEMBRE 24'!I220+'DICIEMBRE 24'!I220</f>
        <v>6252.38</v>
      </c>
      <c r="J220" s="48">
        <f>+'NOVIEMBRE 24'!J220+'DICIEMBRE 24'!J220</f>
        <v>10367.369999999999</v>
      </c>
      <c r="K220" s="48">
        <f>'OCTUBRE 24'!J220+'NOVIEMBRE 24'!K220+'DICIEMBRE 24'!K220</f>
        <v>5485.9500000000007</v>
      </c>
      <c r="L220" s="48">
        <f>+'OCTUBRE 24'!K220+'NOVIEMBRE 24'!L220+'DICIEMBRE 24'!L220</f>
        <v>1820.34</v>
      </c>
      <c r="M220" s="48">
        <f>+'OCTUBRE 24'!L220+'NOVIEMBRE 24'!M220+'DICIEMBRE 24'!M220</f>
        <v>981.59</v>
      </c>
      <c r="N220" s="48">
        <f>+'OCTUBRE 24'!M220+'NOVIEMBRE 24'!N220+'DICIEMBRE 24'!N220</f>
        <v>0</v>
      </c>
      <c r="O220" s="48">
        <f>+'OCTUBRE 24'!N220+'NOVIEMBRE 24'!O220+'DICIEMBRE 24'!O220</f>
        <v>0</v>
      </c>
      <c r="P220" s="53">
        <f t="shared" si="3"/>
        <v>927747.45</v>
      </c>
    </row>
    <row r="221" spans="1:16" x14ac:dyDescent="0.25">
      <c r="A221" s="5" t="s">
        <v>436</v>
      </c>
      <c r="B221" s="6" t="s">
        <v>437</v>
      </c>
      <c r="C221" s="48">
        <f>+'OCTUBRE 24'!C221+'NOVIEMBRE 24'!C221+'DICIEMBRE 24'!C221</f>
        <v>871847.57000000007</v>
      </c>
      <c r="D221" s="48">
        <f>+'OCTUBRE 24'!D221+'NOVIEMBRE 24'!D221+'DICIEMBRE 24'!D221</f>
        <v>316817.68</v>
      </c>
      <c r="E221" s="48">
        <f>+'OCTUBRE 24'!E221+'NOVIEMBRE 24'!E221+'DICIEMBRE 24'!E221</f>
        <v>12046.46</v>
      </c>
      <c r="F221" s="48">
        <f>+'OCTUBRE 24'!F221+'NOVIEMBRE 24'!F221+'DICIEMBRE 24'!F221</f>
        <v>56535.009999999995</v>
      </c>
      <c r="G221" s="48">
        <f>+'OCTUBRE 24'!G221+'NOVIEMBRE 24'!G221+'DICIEMBRE 24'!G221</f>
        <v>19602.71</v>
      </c>
      <c r="H221" s="48">
        <f>'OCTUBRE 24'!H221+'NOVIEMBRE 24'!H221+'DICIEMBRE 24'!H221</f>
        <v>10599.649999999998</v>
      </c>
      <c r="I221" s="48">
        <f>+'OCTUBRE 24'!I221+'NOVIEMBRE 24'!I221+'DICIEMBRE 24'!I221</f>
        <v>8573.880000000001</v>
      </c>
      <c r="J221" s="48">
        <f>+'NOVIEMBRE 24'!J221+'DICIEMBRE 24'!J221</f>
        <v>14424.49</v>
      </c>
      <c r="K221" s="48">
        <f>'OCTUBRE 24'!J221+'NOVIEMBRE 24'!K221+'DICIEMBRE 24'!K221</f>
        <v>7632.7800000000007</v>
      </c>
      <c r="L221" s="48">
        <f>+'OCTUBRE 24'!K221+'NOVIEMBRE 24'!L221+'DICIEMBRE 24'!L221</f>
        <v>2004.72</v>
      </c>
      <c r="M221" s="48">
        <f>+'OCTUBRE 24'!L221+'NOVIEMBRE 24'!M221+'DICIEMBRE 24'!M221</f>
        <v>1418.74</v>
      </c>
      <c r="N221" s="48">
        <f>+'OCTUBRE 24'!M221+'NOVIEMBRE 24'!N221+'DICIEMBRE 24'!N221</f>
        <v>0</v>
      </c>
      <c r="O221" s="48">
        <f>+'OCTUBRE 24'!N221+'NOVIEMBRE 24'!O221+'DICIEMBRE 24'!O221</f>
        <v>0</v>
      </c>
      <c r="P221" s="53">
        <f t="shared" si="3"/>
        <v>1321503.6899999997</v>
      </c>
    </row>
    <row r="222" spans="1:16" x14ac:dyDescent="0.25">
      <c r="A222" s="5" t="s">
        <v>438</v>
      </c>
      <c r="B222" s="6" t="s">
        <v>439</v>
      </c>
      <c r="C222" s="48">
        <f>+'OCTUBRE 24'!C222+'NOVIEMBRE 24'!C222+'DICIEMBRE 24'!C222</f>
        <v>512013.82999999996</v>
      </c>
      <c r="D222" s="48">
        <f>+'OCTUBRE 24'!D222+'NOVIEMBRE 24'!D222+'DICIEMBRE 24'!D222</f>
        <v>131832.59999999998</v>
      </c>
      <c r="E222" s="48">
        <f>+'OCTUBRE 24'!E222+'NOVIEMBRE 24'!E222+'DICIEMBRE 24'!E222</f>
        <v>7921.6799999999994</v>
      </c>
      <c r="F222" s="48">
        <f>+'OCTUBRE 24'!F222+'NOVIEMBRE 24'!F222+'DICIEMBRE 24'!F222</f>
        <v>32518.28</v>
      </c>
      <c r="G222" s="48">
        <f>+'OCTUBRE 24'!G222+'NOVIEMBRE 24'!G222+'DICIEMBRE 24'!G222</f>
        <v>9418.7599999999984</v>
      </c>
      <c r="H222" s="48">
        <f>'OCTUBRE 24'!H222+'NOVIEMBRE 24'!H222+'DICIEMBRE 24'!H222</f>
        <v>5092.95</v>
      </c>
      <c r="I222" s="48">
        <f>+'OCTUBRE 24'!I222+'NOVIEMBRE 24'!I222+'DICIEMBRE 24'!I222</f>
        <v>4302.1200000000008</v>
      </c>
      <c r="J222" s="48">
        <f>+'NOVIEMBRE 24'!J222+'DICIEMBRE 24'!J222</f>
        <v>6594.4400000000005</v>
      </c>
      <c r="K222" s="48">
        <f>'OCTUBRE 24'!J222+'NOVIEMBRE 24'!K222+'DICIEMBRE 24'!K222</f>
        <v>3489.48</v>
      </c>
      <c r="L222" s="48">
        <f>+'OCTUBRE 24'!K222+'NOVIEMBRE 24'!L222+'DICIEMBRE 24'!L222</f>
        <v>1515.69</v>
      </c>
      <c r="M222" s="48">
        <f>+'OCTUBRE 24'!L222+'NOVIEMBRE 24'!M222+'DICIEMBRE 24'!M222</f>
        <v>604.42000000000007</v>
      </c>
      <c r="N222" s="48">
        <f>+'OCTUBRE 24'!M222+'NOVIEMBRE 24'!N222+'DICIEMBRE 24'!N222</f>
        <v>0</v>
      </c>
      <c r="O222" s="48">
        <f>+'OCTUBRE 24'!N222+'NOVIEMBRE 24'!O222+'DICIEMBRE 24'!O222</f>
        <v>0</v>
      </c>
      <c r="P222" s="53">
        <f t="shared" si="3"/>
        <v>715304.24999999988</v>
      </c>
    </row>
    <row r="223" spans="1:16" x14ac:dyDescent="0.25">
      <c r="A223" s="5" t="s">
        <v>440</v>
      </c>
      <c r="B223" s="6" t="s">
        <v>441</v>
      </c>
      <c r="C223" s="48">
        <f>+'OCTUBRE 24'!C223+'NOVIEMBRE 24'!C223+'DICIEMBRE 24'!C223</f>
        <v>280380.81</v>
      </c>
      <c r="D223" s="48">
        <f>+'OCTUBRE 24'!D223+'NOVIEMBRE 24'!D223+'DICIEMBRE 24'!D223</f>
        <v>164043.57</v>
      </c>
      <c r="E223" s="48">
        <f>+'OCTUBRE 24'!E223+'NOVIEMBRE 24'!E223+'DICIEMBRE 24'!E223</f>
        <v>4065.6899999999996</v>
      </c>
      <c r="F223" s="48">
        <f>+'OCTUBRE 24'!F223+'NOVIEMBRE 24'!F223+'DICIEMBRE 24'!F223</f>
        <v>17860.849999999999</v>
      </c>
      <c r="G223" s="48">
        <f>+'OCTUBRE 24'!G223+'NOVIEMBRE 24'!G223+'DICIEMBRE 24'!G223</f>
        <v>3989.16</v>
      </c>
      <c r="H223" s="48">
        <f>'OCTUBRE 24'!H223+'NOVIEMBRE 24'!H223+'DICIEMBRE 24'!H223</f>
        <v>2157.0299999999997</v>
      </c>
      <c r="I223" s="48">
        <f>+'OCTUBRE 24'!I223+'NOVIEMBRE 24'!I223+'DICIEMBRE 24'!I223</f>
        <v>2556.14</v>
      </c>
      <c r="J223" s="48">
        <f>+'NOVIEMBRE 24'!J223+'DICIEMBRE 24'!J223</f>
        <v>3469.9700000000003</v>
      </c>
      <c r="K223" s="48">
        <f>'OCTUBRE 24'!J223+'NOVIEMBRE 24'!K223+'DICIEMBRE 24'!K223</f>
        <v>1836.15</v>
      </c>
      <c r="L223" s="48">
        <f>+'OCTUBRE 24'!K223+'NOVIEMBRE 24'!L223+'DICIEMBRE 24'!L223</f>
        <v>786.69</v>
      </c>
      <c r="M223" s="48">
        <f>+'OCTUBRE 24'!L223+'NOVIEMBRE 24'!M223+'DICIEMBRE 24'!M223</f>
        <v>393.62</v>
      </c>
      <c r="N223" s="48">
        <f>+'OCTUBRE 24'!M223+'NOVIEMBRE 24'!N223+'DICIEMBRE 24'!N223</f>
        <v>2575</v>
      </c>
      <c r="O223" s="48">
        <f>+'OCTUBRE 24'!N223+'NOVIEMBRE 24'!O223+'DICIEMBRE 24'!O223</f>
        <v>0</v>
      </c>
      <c r="P223" s="53">
        <f t="shared" si="3"/>
        <v>484114.68</v>
      </c>
    </row>
    <row r="224" spans="1:16" x14ac:dyDescent="0.25">
      <c r="A224" s="5" t="s">
        <v>442</v>
      </c>
      <c r="B224" s="6" t="s">
        <v>443</v>
      </c>
      <c r="C224" s="48">
        <f>+'OCTUBRE 24'!C224+'NOVIEMBRE 24'!C224+'DICIEMBRE 24'!C224</f>
        <v>411328.07000000007</v>
      </c>
      <c r="D224" s="48">
        <f>+'OCTUBRE 24'!D224+'NOVIEMBRE 24'!D224+'DICIEMBRE 24'!D224</f>
        <v>216404.62000000002</v>
      </c>
      <c r="E224" s="48">
        <f>+'OCTUBRE 24'!E224+'NOVIEMBRE 24'!E224+'DICIEMBRE 24'!E224</f>
        <v>6518.69</v>
      </c>
      <c r="F224" s="48">
        <f>+'OCTUBRE 24'!F224+'NOVIEMBRE 24'!F224+'DICIEMBRE 24'!F224</f>
        <v>25823.71</v>
      </c>
      <c r="G224" s="48">
        <f>+'OCTUBRE 24'!G224+'NOVIEMBRE 24'!G224+'DICIEMBRE 24'!G224</f>
        <v>5701.9</v>
      </c>
      <c r="H224" s="48">
        <f>'OCTUBRE 24'!H224+'NOVIEMBRE 24'!H224+'DICIEMBRE 24'!H224</f>
        <v>3083.1499999999996</v>
      </c>
      <c r="I224" s="48">
        <f>+'OCTUBRE 24'!I224+'NOVIEMBRE 24'!I224+'DICIEMBRE 24'!I224</f>
        <v>3242.33</v>
      </c>
      <c r="J224" s="48">
        <f>+'NOVIEMBRE 24'!J224+'DICIEMBRE 24'!J224</f>
        <v>4269.76</v>
      </c>
      <c r="K224" s="48">
        <f>'OCTUBRE 24'!J224+'NOVIEMBRE 24'!K224+'DICIEMBRE 24'!K224</f>
        <v>2259.37</v>
      </c>
      <c r="L224" s="48">
        <f>+'OCTUBRE 24'!K224+'NOVIEMBRE 24'!L224+'DICIEMBRE 24'!L224</f>
        <v>1235.8499999999999</v>
      </c>
      <c r="M224" s="48">
        <f>+'OCTUBRE 24'!L224+'NOVIEMBRE 24'!M224+'DICIEMBRE 24'!M224</f>
        <v>421.19000000000005</v>
      </c>
      <c r="N224" s="48">
        <f>+'OCTUBRE 24'!M224+'NOVIEMBRE 24'!N224+'DICIEMBRE 24'!N224</f>
        <v>11932</v>
      </c>
      <c r="O224" s="48">
        <f>+'OCTUBRE 24'!N224+'NOVIEMBRE 24'!O224+'DICIEMBRE 24'!O224</f>
        <v>0</v>
      </c>
      <c r="P224" s="53">
        <f t="shared" si="3"/>
        <v>692220.6399999999</v>
      </c>
    </row>
    <row r="225" spans="1:16" x14ac:dyDescent="0.25">
      <c r="A225" s="5" t="s">
        <v>444</v>
      </c>
      <c r="B225" s="6" t="s">
        <v>445</v>
      </c>
      <c r="C225" s="48">
        <f>+'OCTUBRE 24'!C225+'NOVIEMBRE 24'!C225+'DICIEMBRE 24'!C225</f>
        <v>753260.16000000015</v>
      </c>
      <c r="D225" s="48">
        <f>+'OCTUBRE 24'!D225+'NOVIEMBRE 24'!D225+'DICIEMBRE 24'!D225</f>
        <v>177071.7</v>
      </c>
      <c r="E225" s="48">
        <f>+'OCTUBRE 24'!E225+'NOVIEMBRE 24'!E225+'DICIEMBRE 24'!E225</f>
        <v>11315.25</v>
      </c>
      <c r="F225" s="48">
        <f>+'OCTUBRE 24'!F225+'NOVIEMBRE 24'!F225+'DICIEMBRE 24'!F225</f>
        <v>48119.490000000005</v>
      </c>
      <c r="G225" s="48">
        <f>+'OCTUBRE 24'!G225+'NOVIEMBRE 24'!G225+'DICIEMBRE 24'!G225</f>
        <v>16242.06</v>
      </c>
      <c r="H225" s="48">
        <f>'OCTUBRE 24'!H225+'NOVIEMBRE 24'!H225+'DICIEMBRE 24'!H225</f>
        <v>8782.4699999999993</v>
      </c>
      <c r="I225" s="48">
        <f>+'OCTUBRE 24'!I225+'NOVIEMBRE 24'!I225+'DICIEMBRE 24'!I225</f>
        <v>6652.9500000000007</v>
      </c>
      <c r="J225" s="48">
        <f>+'NOVIEMBRE 24'!J225+'DICIEMBRE 24'!J225</f>
        <v>10785.11</v>
      </c>
      <c r="K225" s="48">
        <f>'OCTUBRE 24'!J225+'NOVIEMBRE 24'!K225+'DICIEMBRE 24'!K225</f>
        <v>5706.98</v>
      </c>
      <c r="L225" s="48">
        <f>+'OCTUBRE 24'!K225+'NOVIEMBRE 24'!L225+'DICIEMBRE 24'!L225</f>
        <v>2168.58</v>
      </c>
      <c r="M225" s="48">
        <f>+'OCTUBRE 24'!L225+'NOVIEMBRE 24'!M225+'DICIEMBRE 24'!M225</f>
        <v>988.5</v>
      </c>
      <c r="N225" s="48">
        <f>+'OCTUBRE 24'!M225+'NOVIEMBRE 24'!N225+'DICIEMBRE 24'!N225</f>
        <v>0</v>
      </c>
      <c r="O225" s="48">
        <f>+'OCTUBRE 24'!N225+'NOVIEMBRE 24'!O225+'DICIEMBRE 24'!O225</f>
        <v>0</v>
      </c>
      <c r="P225" s="53">
        <f t="shared" si="3"/>
        <v>1041093.25</v>
      </c>
    </row>
    <row r="226" spans="1:16" x14ac:dyDescent="0.25">
      <c r="A226" s="5" t="s">
        <v>446</v>
      </c>
      <c r="B226" s="6" t="s">
        <v>447</v>
      </c>
      <c r="C226" s="48">
        <f>+'OCTUBRE 24'!C226+'NOVIEMBRE 24'!C226+'DICIEMBRE 24'!C226</f>
        <v>289041.09999999998</v>
      </c>
      <c r="D226" s="48">
        <f>+'OCTUBRE 24'!D226+'NOVIEMBRE 24'!D226+'DICIEMBRE 24'!D226</f>
        <v>172072.78</v>
      </c>
      <c r="E226" s="48">
        <f>+'OCTUBRE 24'!E226+'NOVIEMBRE 24'!E226+'DICIEMBRE 24'!E226</f>
        <v>4865.13</v>
      </c>
      <c r="F226" s="48">
        <f>+'OCTUBRE 24'!F226+'NOVIEMBRE 24'!F226+'DICIEMBRE 24'!F226</f>
        <v>17505.349999999999</v>
      </c>
      <c r="G226" s="48">
        <f>+'OCTUBRE 24'!G226+'NOVIEMBRE 24'!G226+'DICIEMBRE 24'!G226</f>
        <v>2519.39</v>
      </c>
      <c r="H226" s="48">
        <f>'OCTUBRE 24'!H226+'NOVIEMBRE 24'!H226+'DICIEMBRE 24'!H226</f>
        <v>1362.2999999999997</v>
      </c>
      <c r="I226" s="48">
        <f>+'OCTUBRE 24'!I226+'NOVIEMBRE 24'!I226+'DICIEMBRE 24'!I226</f>
        <v>1883.2399999999998</v>
      </c>
      <c r="J226" s="48">
        <f>+'NOVIEMBRE 24'!J226+'DICIEMBRE 24'!J226</f>
        <v>1832.51</v>
      </c>
      <c r="K226" s="48">
        <f>'OCTUBRE 24'!J226+'NOVIEMBRE 24'!K226+'DICIEMBRE 24'!K226</f>
        <v>969.68</v>
      </c>
      <c r="L226" s="48">
        <f>+'OCTUBRE 24'!K226+'NOVIEMBRE 24'!L226+'DICIEMBRE 24'!L226</f>
        <v>987.59999999999991</v>
      </c>
      <c r="M226" s="48">
        <f>+'OCTUBRE 24'!L226+'NOVIEMBRE 24'!M226+'DICIEMBRE 24'!M226</f>
        <v>176.26</v>
      </c>
      <c r="N226" s="48">
        <f>+'OCTUBRE 24'!M226+'NOVIEMBRE 24'!N226+'DICIEMBRE 24'!N226</f>
        <v>0</v>
      </c>
      <c r="O226" s="48">
        <f>+'OCTUBRE 24'!N226+'NOVIEMBRE 24'!O226+'DICIEMBRE 24'!O226</f>
        <v>0</v>
      </c>
      <c r="P226" s="53">
        <f t="shared" si="3"/>
        <v>493215.33999999997</v>
      </c>
    </row>
    <row r="227" spans="1:16" x14ac:dyDescent="0.25">
      <c r="A227" s="5" t="s">
        <v>448</v>
      </c>
      <c r="B227" s="6" t="s">
        <v>449</v>
      </c>
      <c r="C227" s="48">
        <f>+'OCTUBRE 24'!C227+'NOVIEMBRE 24'!C227+'DICIEMBRE 24'!C227</f>
        <v>660695.63</v>
      </c>
      <c r="D227" s="48">
        <f>+'OCTUBRE 24'!D227+'NOVIEMBRE 24'!D227+'DICIEMBRE 24'!D227</f>
        <v>345133.81</v>
      </c>
      <c r="E227" s="48">
        <f>+'OCTUBRE 24'!E227+'NOVIEMBRE 24'!E227+'DICIEMBRE 24'!E227</f>
        <v>10323.14</v>
      </c>
      <c r="F227" s="48">
        <f>+'OCTUBRE 24'!F227+'NOVIEMBRE 24'!F227+'DICIEMBRE 24'!F227</f>
        <v>44416.160000000003</v>
      </c>
      <c r="G227" s="48">
        <f>+'OCTUBRE 24'!G227+'NOVIEMBRE 24'!G227+'DICIEMBRE 24'!G227</f>
        <v>12393.57</v>
      </c>
      <c r="H227" s="48">
        <f>'OCTUBRE 24'!H227+'NOVIEMBRE 24'!H227+'DICIEMBRE 24'!H227</f>
        <v>6701.5</v>
      </c>
      <c r="I227" s="48">
        <f>+'OCTUBRE 24'!I227+'NOVIEMBRE 24'!I227+'DICIEMBRE 24'!I227</f>
        <v>6319.38</v>
      </c>
      <c r="J227" s="48">
        <f>+'NOVIEMBRE 24'!J227+'DICIEMBRE 24'!J227</f>
        <v>9630.119999999999</v>
      </c>
      <c r="K227" s="48">
        <f>'OCTUBRE 24'!J227+'NOVIEMBRE 24'!K227+'DICIEMBRE 24'!K227</f>
        <v>5095.82</v>
      </c>
      <c r="L227" s="48">
        <f>+'OCTUBRE 24'!K227+'NOVIEMBRE 24'!L227+'DICIEMBRE 24'!L227</f>
        <v>1837.1100000000001</v>
      </c>
      <c r="M227" s="48">
        <f>+'OCTUBRE 24'!L227+'NOVIEMBRE 24'!M227+'DICIEMBRE 24'!M227</f>
        <v>1001.85</v>
      </c>
      <c r="N227" s="48">
        <f>+'OCTUBRE 24'!M227+'NOVIEMBRE 24'!N227+'DICIEMBRE 24'!N227</f>
        <v>51647</v>
      </c>
      <c r="O227" s="48">
        <f>+'OCTUBRE 24'!N227+'NOVIEMBRE 24'!O227+'DICIEMBRE 24'!O227</f>
        <v>0</v>
      </c>
      <c r="P227" s="53">
        <f t="shared" si="3"/>
        <v>1155195.0900000003</v>
      </c>
    </row>
    <row r="228" spans="1:16" x14ac:dyDescent="0.25">
      <c r="A228" s="5" t="s">
        <v>450</v>
      </c>
      <c r="B228" s="6" t="s">
        <v>451</v>
      </c>
      <c r="C228" s="48">
        <f>+'OCTUBRE 24'!C228+'NOVIEMBRE 24'!C228+'DICIEMBRE 24'!C228</f>
        <v>670723.17999999993</v>
      </c>
      <c r="D228" s="48">
        <f>+'OCTUBRE 24'!D228+'NOVIEMBRE 24'!D228+'DICIEMBRE 24'!D228</f>
        <v>271990.32</v>
      </c>
      <c r="E228" s="48">
        <f>+'OCTUBRE 24'!E228+'NOVIEMBRE 24'!E228+'DICIEMBRE 24'!E228</f>
        <v>10146.220000000001</v>
      </c>
      <c r="F228" s="48">
        <f>+'OCTUBRE 24'!F228+'NOVIEMBRE 24'!F228+'DICIEMBRE 24'!F228</f>
        <v>44439.810000000005</v>
      </c>
      <c r="G228" s="48">
        <f>+'OCTUBRE 24'!G228+'NOVIEMBRE 24'!G228+'DICIEMBRE 24'!G228</f>
        <v>12387.48</v>
      </c>
      <c r="H228" s="48">
        <f>'OCTUBRE 24'!H228+'NOVIEMBRE 24'!H228+'DICIEMBRE 24'!H228</f>
        <v>6698.2000000000007</v>
      </c>
      <c r="I228" s="48">
        <f>+'OCTUBRE 24'!I228+'NOVIEMBRE 24'!I228+'DICIEMBRE 24'!I228</f>
        <v>6406.37</v>
      </c>
      <c r="J228" s="48">
        <f>+'NOVIEMBRE 24'!J228+'DICIEMBRE 24'!J228</f>
        <v>9759.98</v>
      </c>
      <c r="K228" s="48">
        <f>'OCTUBRE 24'!J228+'NOVIEMBRE 24'!K228+'DICIEMBRE 24'!K228</f>
        <v>5164.5300000000007</v>
      </c>
      <c r="L228" s="48">
        <f>+'OCTUBRE 24'!K228+'NOVIEMBRE 24'!L228+'DICIEMBRE 24'!L228</f>
        <v>1822.23</v>
      </c>
      <c r="M228" s="48">
        <f>+'OCTUBRE 24'!L228+'NOVIEMBRE 24'!M228+'DICIEMBRE 24'!M228</f>
        <v>1020.1099999999999</v>
      </c>
      <c r="N228" s="48">
        <f>+'OCTUBRE 24'!M228+'NOVIEMBRE 24'!N228+'DICIEMBRE 24'!N228</f>
        <v>11037</v>
      </c>
      <c r="O228" s="48">
        <f>+'OCTUBRE 24'!N228+'NOVIEMBRE 24'!O228+'DICIEMBRE 24'!O228</f>
        <v>0</v>
      </c>
      <c r="P228" s="53">
        <f t="shared" si="3"/>
        <v>1051595.43</v>
      </c>
    </row>
    <row r="229" spans="1:16" x14ac:dyDescent="0.25">
      <c r="A229" s="5" t="s">
        <v>452</v>
      </c>
      <c r="B229" s="6" t="s">
        <v>453</v>
      </c>
      <c r="C229" s="48">
        <f>+'OCTUBRE 24'!C229+'NOVIEMBRE 24'!C229+'DICIEMBRE 24'!C229</f>
        <v>353349.83999999997</v>
      </c>
      <c r="D229" s="48">
        <f>+'OCTUBRE 24'!D229+'NOVIEMBRE 24'!D229+'DICIEMBRE 24'!D229</f>
        <v>214895.09000000003</v>
      </c>
      <c r="E229" s="48">
        <f>+'OCTUBRE 24'!E229+'NOVIEMBRE 24'!E229+'DICIEMBRE 24'!E229</f>
        <v>5437.8899999999994</v>
      </c>
      <c r="F229" s="48">
        <f>+'OCTUBRE 24'!F229+'NOVIEMBRE 24'!F229+'DICIEMBRE 24'!F229</f>
        <v>23355.56</v>
      </c>
      <c r="G229" s="48">
        <f>+'OCTUBRE 24'!G229+'NOVIEMBRE 24'!G229+'DICIEMBRE 24'!G229</f>
        <v>6859.83</v>
      </c>
      <c r="H229" s="48">
        <f>'OCTUBRE 24'!H229+'NOVIEMBRE 24'!H229+'DICIEMBRE 24'!H229</f>
        <v>3709.27</v>
      </c>
      <c r="I229" s="48">
        <f>+'OCTUBRE 24'!I229+'NOVIEMBRE 24'!I229+'DICIEMBRE 24'!I229</f>
        <v>3287.05</v>
      </c>
      <c r="J229" s="48">
        <f>+'NOVIEMBRE 24'!J229+'DICIEMBRE 24'!J229</f>
        <v>5157.54</v>
      </c>
      <c r="K229" s="48">
        <f>'OCTUBRE 24'!J229+'NOVIEMBRE 24'!K229+'DICIEMBRE 24'!K229</f>
        <v>2729.13</v>
      </c>
      <c r="L229" s="48">
        <f>+'OCTUBRE 24'!K229+'NOVIEMBRE 24'!L229+'DICIEMBRE 24'!L229</f>
        <v>958.83</v>
      </c>
      <c r="M229" s="48">
        <f>+'OCTUBRE 24'!L229+'NOVIEMBRE 24'!M229+'DICIEMBRE 24'!M229</f>
        <v>510.76</v>
      </c>
      <c r="N229" s="48">
        <f>+'OCTUBRE 24'!M229+'NOVIEMBRE 24'!N229+'DICIEMBRE 24'!N229</f>
        <v>0</v>
      </c>
      <c r="O229" s="48">
        <f>+'OCTUBRE 24'!N229+'NOVIEMBRE 24'!O229+'DICIEMBRE 24'!O229</f>
        <v>0</v>
      </c>
      <c r="P229" s="53">
        <f t="shared" si="3"/>
        <v>620250.79</v>
      </c>
    </row>
    <row r="230" spans="1:16" x14ac:dyDescent="0.25">
      <c r="A230" s="5" t="s">
        <v>454</v>
      </c>
      <c r="B230" s="6" t="s">
        <v>455</v>
      </c>
      <c r="C230" s="48">
        <f>+'OCTUBRE 24'!C230+'NOVIEMBRE 24'!C230+'DICIEMBRE 24'!C230</f>
        <v>389502.78</v>
      </c>
      <c r="D230" s="48">
        <f>+'OCTUBRE 24'!D230+'NOVIEMBRE 24'!D230+'DICIEMBRE 24'!D230</f>
        <v>162686.9</v>
      </c>
      <c r="E230" s="48">
        <f>+'OCTUBRE 24'!E230+'NOVIEMBRE 24'!E230+'DICIEMBRE 24'!E230</f>
        <v>6050.27</v>
      </c>
      <c r="F230" s="48">
        <f>+'OCTUBRE 24'!F230+'NOVIEMBRE 24'!F230+'DICIEMBRE 24'!F230</f>
        <v>25048.799999999999</v>
      </c>
      <c r="G230" s="48">
        <f>+'OCTUBRE 24'!G230+'NOVIEMBRE 24'!G230+'DICIEMBRE 24'!G230</f>
        <v>6551.37</v>
      </c>
      <c r="H230" s="48">
        <f>'OCTUBRE 24'!H230+'NOVIEMBRE 24'!H230+'DICIEMBRE 24'!H230</f>
        <v>3542.4799999999996</v>
      </c>
      <c r="I230" s="48">
        <f>+'OCTUBRE 24'!I230+'NOVIEMBRE 24'!I230+'DICIEMBRE 24'!I230</f>
        <v>3353.2700000000004</v>
      </c>
      <c r="J230" s="48">
        <f>+'NOVIEMBRE 24'!J230+'DICIEMBRE 24'!J230</f>
        <v>4902.18</v>
      </c>
      <c r="K230" s="48">
        <f>'OCTUBRE 24'!J230+'NOVIEMBRE 24'!K230+'DICIEMBRE 24'!K230</f>
        <v>2594</v>
      </c>
      <c r="L230" s="48">
        <f>+'OCTUBRE 24'!K230+'NOVIEMBRE 24'!L230+'DICIEMBRE 24'!L230</f>
        <v>1113.9000000000001</v>
      </c>
      <c r="M230" s="48">
        <f>+'OCTUBRE 24'!L230+'NOVIEMBRE 24'!M230+'DICIEMBRE 24'!M230</f>
        <v>483.09999999999997</v>
      </c>
      <c r="N230" s="48">
        <f>+'OCTUBRE 24'!M230+'NOVIEMBRE 24'!N230+'DICIEMBRE 24'!N230</f>
        <v>0</v>
      </c>
      <c r="O230" s="48">
        <f>+'OCTUBRE 24'!N230+'NOVIEMBRE 24'!O230+'DICIEMBRE 24'!O230</f>
        <v>0</v>
      </c>
      <c r="P230" s="53">
        <f t="shared" si="3"/>
        <v>605829.05000000016</v>
      </c>
    </row>
    <row r="231" spans="1:16" x14ac:dyDescent="0.25">
      <c r="A231" s="5" t="s">
        <v>456</v>
      </c>
      <c r="B231" s="6" t="s">
        <v>457</v>
      </c>
      <c r="C231" s="48">
        <f>+'OCTUBRE 24'!C231+'NOVIEMBRE 24'!C231+'DICIEMBRE 24'!C231</f>
        <v>255208.81</v>
      </c>
      <c r="D231" s="48">
        <f>+'OCTUBRE 24'!D231+'NOVIEMBRE 24'!D231+'DICIEMBRE 24'!D231</f>
        <v>227873.13</v>
      </c>
      <c r="E231" s="48">
        <f>+'OCTUBRE 24'!E231+'NOVIEMBRE 24'!E231+'DICIEMBRE 24'!E231</f>
        <v>4268.99</v>
      </c>
      <c r="F231" s="48">
        <f>+'OCTUBRE 24'!F231+'NOVIEMBRE 24'!F231+'DICIEMBRE 24'!F231</f>
        <v>15347.02</v>
      </c>
      <c r="G231" s="48">
        <f>+'OCTUBRE 24'!G231+'NOVIEMBRE 24'!G231+'DICIEMBRE 24'!G231</f>
        <v>2003.25</v>
      </c>
      <c r="H231" s="48">
        <f>'OCTUBRE 24'!H231+'NOVIEMBRE 24'!H231+'DICIEMBRE 24'!H231</f>
        <v>1083.1999999999998</v>
      </c>
      <c r="I231" s="48">
        <f>+'OCTUBRE 24'!I231+'NOVIEMBRE 24'!I231+'DICIEMBRE 24'!I231</f>
        <v>1642.19</v>
      </c>
      <c r="J231" s="48">
        <f>+'NOVIEMBRE 24'!J231+'DICIEMBRE 24'!J231</f>
        <v>1516.29</v>
      </c>
      <c r="K231" s="48">
        <f>'OCTUBRE 24'!J231+'NOVIEMBRE 24'!K231+'DICIEMBRE 24'!K231</f>
        <v>802.34999999999991</v>
      </c>
      <c r="L231" s="48">
        <f>+'OCTUBRE 24'!K231+'NOVIEMBRE 24'!L231+'DICIEMBRE 24'!L231</f>
        <v>867.39</v>
      </c>
      <c r="M231" s="48">
        <f>+'OCTUBRE 24'!L231+'NOVIEMBRE 24'!M231+'DICIEMBRE 24'!M231</f>
        <v>149.86000000000001</v>
      </c>
      <c r="N231" s="48">
        <f>+'OCTUBRE 24'!M231+'NOVIEMBRE 24'!N231+'DICIEMBRE 24'!N231</f>
        <v>8766</v>
      </c>
      <c r="O231" s="48">
        <f>+'OCTUBRE 24'!N231+'NOVIEMBRE 24'!O231+'DICIEMBRE 24'!O231</f>
        <v>0</v>
      </c>
      <c r="P231" s="53">
        <f t="shared" si="3"/>
        <v>519528.48</v>
      </c>
    </row>
    <row r="232" spans="1:16" x14ac:dyDescent="0.25">
      <c r="A232" s="5" t="s">
        <v>458</v>
      </c>
      <c r="B232" s="6" t="s">
        <v>459</v>
      </c>
      <c r="C232" s="48">
        <f>+'OCTUBRE 24'!C232+'NOVIEMBRE 24'!C232+'DICIEMBRE 24'!C232</f>
        <v>208710.65</v>
      </c>
      <c r="D232" s="48">
        <f>+'OCTUBRE 24'!D232+'NOVIEMBRE 24'!D232+'DICIEMBRE 24'!D232</f>
        <v>114158.40000000001</v>
      </c>
      <c r="E232" s="48">
        <f>+'OCTUBRE 24'!E232+'NOVIEMBRE 24'!E232+'DICIEMBRE 24'!E232</f>
        <v>3423.35</v>
      </c>
      <c r="F232" s="48">
        <f>+'OCTUBRE 24'!F232+'NOVIEMBRE 24'!F232+'DICIEMBRE 24'!F232</f>
        <v>13103.480000000001</v>
      </c>
      <c r="G232" s="48">
        <f>+'OCTUBRE 24'!G232+'NOVIEMBRE 24'!G232+'DICIEMBRE 24'!G232</f>
        <v>2935.42</v>
      </c>
      <c r="H232" s="48">
        <f>'OCTUBRE 24'!H232+'NOVIEMBRE 24'!H232+'DICIEMBRE 24'!H232</f>
        <v>1587.25</v>
      </c>
      <c r="I232" s="48">
        <f>+'OCTUBRE 24'!I232+'NOVIEMBRE 24'!I232+'DICIEMBRE 24'!I232</f>
        <v>1573.69</v>
      </c>
      <c r="J232" s="48">
        <f>+'NOVIEMBRE 24'!J232+'DICIEMBRE 24'!J232</f>
        <v>2085.1800000000003</v>
      </c>
      <c r="K232" s="48">
        <f>'OCTUBRE 24'!J232+'NOVIEMBRE 24'!K232+'DICIEMBRE 24'!K232</f>
        <v>1103.3800000000001</v>
      </c>
      <c r="L232" s="48">
        <f>+'OCTUBRE 24'!K232+'NOVIEMBRE 24'!L232+'DICIEMBRE 24'!L232</f>
        <v>664.2</v>
      </c>
      <c r="M232" s="48">
        <f>+'OCTUBRE 24'!L232+'NOVIEMBRE 24'!M232+'DICIEMBRE 24'!M232</f>
        <v>191.06</v>
      </c>
      <c r="N232" s="48">
        <f>+'OCTUBRE 24'!M232+'NOVIEMBRE 24'!N232+'DICIEMBRE 24'!N232</f>
        <v>0</v>
      </c>
      <c r="O232" s="48">
        <f>+'OCTUBRE 24'!N232+'NOVIEMBRE 24'!O232+'DICIEMBRE 24'!O232</f>
        <v>0</v>
      </c>
      <c r="P232" s="53">
        <f t="shared" si="3"/>
        <v>349536.05999999994</v>
      </c>
    </row>
    <row r="233" spans="1:16" x14ac:dyDescent="0.25">
      <c r="A233" s="5" t="s">
        <v>460</v>
      </c>
      <c r="B233" s="6" t="s">
        <v>461</v>
      </c>
      <c r="C233" s="48">
        <f>+'OCTUBRE 24'!C233+'NOVIEMBRE 24'!C233+'DICIEMBRE 24'!C233</f>
        <v>1024241.9099999999</v>
      </c>
      <c r="D233" s="48">
        <f>+'OCTUBRE 24'!D233+'NOVIEMBRE 24'!D233+'DICIEMBRE 24'!D233</f>
        <v>186750</v>
      </c>
      <c r="E233" s="48">
        <f>+'OCTUBRE 24'!E233+'NOVIEMBRE 24'!E233+'DICIEMBRE 24'!E233</f>
        <v>15105.04</v>
      </c>
      <c r="F233" s="48">
        <f>+'OCTUBRE 24'!F233+'NOVIEMBRE 24'!F233+'DICIEMBRE 24'!F233</f>
        <v>69105.850000000006</v>
      </c>
      <c r="G233" s="48">
        <f>+'OCTUBRE 24'!G233+'NOVIEMBRE 24'!G233+'DICIEMBRE 24'!G233</f>
        <v>28332.61</v>
      </c>
      <c r="H233" s="48">
        <f>'OCTUBRE 24'!H233+'NOVIEMBRE 24'!H233+'DICIEMBRE 24'!H233</f>
        <v>15320.099999999999</v>
      </c>
      <c r="I233" s="48">
        <f>+'OCTUBRE 24'!I233+'NOVIEMBRE 24'!I233+'DICIEMBRE 24'!I233</f>
        <v>10431.67</v>
      </c>
      <c r="J233" s="48">
        <f>+'NOVIEMBRE 24'!J233+'DICIEMBRE 24'!J233</f>
        <v>19142.47</v>
      </c>
      <c r="K233" s="48">
        <f>'OCTUBRE 24'!J233+'NOVIEMBRE 24'!K233+'DICIEMBRE 24'!K233</f>
        <v>10129.32</v>
      </c>
      <c r="L233" s="48">
        <f>+'OCTUBRE 24'!K233+'NOVIEMBRE 24'!L233+'DICIEMBRE 24'!L233</f>
        <v>2563.98</v>
      </c>
      <c r="M233" s="48">
        <f>+'OCTUBRE 24'!L233+'NOVIEMBRE 24'!M233+'DICIEMBRE 24'!M233</f>
        <v>1753.8999999999999</v>
      </c>
      <c r="N233" s="48">
        <f>+'OCTUBRE 24'!M233+'NOVIEMBRE 24'!N233+'DICIEMBRE 24'!N233</f>
        <v>0</v>
      </c>
      <c r="O233" s="48">
        <f>+'OCTUBRE 24'!N233+'NOVIEMBRE 24'!O233+'DICIEMBRE 24'!O233</f>
        <v>0</v>
      </c>
      <c r="P233" s="53">
        <f t="shared" si="3"/>
        <v>1382876.85</v>
      </c>
    </row>
    <row r="234" spans="1:16" x14ac:dyDescent="0.25">
      <c r="A234" s="5" t="s">
        <v>462</v>
      </c>
      <c r="B234" s="6" t="s">
        <v>463</v>
      </c>
      <c r="C234" s="48">
        <f>+'OCTUBRE 24'!C234+'NOVIEMBRE 24'!C234+'DICIEMBRE 24'!C234</f>
        <v>572862</v>
      </c>
      <c r="D234" s="48">
        <f>+'OCTUBRE 24'!D234+'NOVIEMBRE 24'!D234+'DICIEMBRE 24'!D234</f>
        <v>394845.35</v>
      </c>
      <c r="E234" s="48">
        <f>+'OCTUBRE 24'!E234+'NOVIEMBRE 24'!E234+'DICIEMBRE 24'!E234</f>
        <v>8267.75</v>
      </c>
      <c r="F234" s="48">
        <f>+'OCTUBRE 24'!F234+'NOVIEMBRE 24'!F234+'DICIEMBRE 24'!F234</f>
        <v>38789.86</v>
      </c>
      <c r="G234" s="48">
        <f>+'OCTUBRE 24'!G234+'NOVIEMBRE 24'!G234+'DICIEMBRE 24'!G234</f>
        <v>13613.939999999999</v>
      </c>
      <c r="H234" s="48">
        <f>'OCTUBRE 24'!H234+'NOVIEMBRE 24'!H234+'DICIEMBRE 24'!H234</f>
        <v>7361.37</v>
      </c>
      <c r="I234" s="48">
        <f>+'OCTUBRE 24'!I234+'NOVIEMBRE 24'!I234+'DICIEMBRE 24'!I234</f>
        <v>5977.85</v>
      </c>
      <c r="J234" s="48">
        <f>+'NOVIEMBRE 24'!J234+'DICIEMBRE 24'!J234</f>
        <v>10305.91</v>
      </c>
      <c r="K234" s="48">
        <f>'OCTUBRE 24'!J234+'NOVIEMBRE 24'!K234+'DICIEMBRE 24'!K234</f>
        <v>5453.42</v>
      </c>
      <c r="L234" s="48">
        <f>+'OCTUBRE 24'!K234+'NOVIEMBRE 24'!L234+'DICIEMBRE 24'!L234</f>
        <v>1334.94</v>
      </c>
      <c r="M234" s="48">
        <f>+'OCTUBRE 24'!L234+'NOVIEMBRE 24'!M234+'DICIEMBRE 24'!M234</f>
        <v>1026.29</v>
      </c>
      <c r="N234" s="48">
        <f>+'OCTUBRE 24'!M234+'NOVIEMBRE 24'!N234+'DICIEMBRE 24'!N234</f>
        <v>69432</v>
      </c>
      <c r="O234" s="48">
        <f>+'OCTUBRE 24'!N234+'NOVIEMBRE 24'!O234+'DICIEMBRE 24'!O234</f>
        <v>0</v>
      </c>
      <c r="P234" s="53">
        <f t="shared" si="3"/>
        <v>1129270.6799999997</v>
      </c>
    </row>
    <row r="235" spans="1:16" x14ac:dyDescent="0.25">
      <c r="A235" s="5" t="s">
        <v>464</v>
      </c>
      <c r="B235" s="6" t="s">
        <v>465</v>
      </c>
      <c r="C235" s="48">
        <f>+'OCTUBRE 24'!C235+'NOVIEMBRE 24'!C235+'DICIEMBRE 24'!C235</f>
        <v>3212411.87</v>
      </c>
      <c r="D235" s="48">
        <f>+'OCTUBRE 24'!D235+'NOVIEMBRE 24'!D235+'DICIEMBRE 24'!D235</f>
        <v>1156204.96</v>
      </c>
      <c r="E235" s="48">
        <f>+'OCTUBRE 24'!E235+'NOVIEMBRE 24'!E235+'DICIEMBRE 24'!E235</f>
        <v>41838.270000000004</v>
      </c>
      <c r="F235" s="48">
        <f>+'OCTUBRE 24'!F235+'NOVIEMBRE 24'!F235+'DICIEMBRE 24'!F235</f>
        <v>247457.38999999996</v>
      </c>
      <c r="G235" s="48">
        <f>+'OCTUBRE 24'!G235+'NOVIEMBRE 24'!G235+'DICIEMBRE 24'!G235</f>
        <v>82261.290000000008</v>
      </c>
      <c r="H235" s="48">
        <f>'OCTUBRE 24'!H235+'NOVIEMBRE 24'!H235+'DICIEMBRE 24'!H235</f>
        <v>44480.600000000006</v>
      </c>
      <c r="I235" s="48">
        <f>+'OCTUBRE 24'!I235+'NOVIEMBRE 24'!I235+'DICIEMBRE 24'!I235</f>
        <v>46697.200000000004</v>
      </c>
      <c r="J235" s="48">
        <f>+'NOVIEMBRE 24'!J235+'DICIEMBRE 24'!J235</f>
        <v>79177.170000000013</v>
      </c>
      <c r="K235" s="48">
        <f>'OCTUBRE 24'!J235+'NOVIEMBRE 24'!K235+'DICIEMBRE 24'!K235</f>
        <v>41896.949999999997</v>
      </c>
      <c r="L235" s="48">
        <f>+'OCTUBRE 24'!K235+'NOVIEMBRE 24'!L235+'DICIEMBRE 24'!L235</f>
        <v>5010.57</v>
      </c>
      <c r="M235" s="48">
        <f>+'OCTUBRE 24'!L235+'NOVIEMBRE 24'!M235+'DICIEMBRE 24'!M235</f>
        <v>9661.98</v>
      </c>
      <c r="N235" s="48">
        <f>+'OCTUBRE 24'!M235+'NOVIEMBRE 24'!N235+'DICIEMBRE 24'!N235</f>
        <v>0</v>
      </c>
      <c r="O235" s="48">
        <f>+'OCTUBRE 24'!N235+'NOVIEMBRE 24'!O235+'DICIEMBRE 24'!O235</f>
        <v>0</v>
      </c>
      <c r="P235" s="53">
        <f t="shared" si="3"/>
        <v>4967098.25</v>
      </c>
    </row>
    <row r="236" spans="1:16" x14ac:dyDescent="0.25">
      <c r="A236" s="5" t="s">
        <v>466</v>
      </c>
      <c r="B236" s="6" t="s">
        <v>467</v>
      </c>
      <c r="C236" s="48">
        <f>+'OCTUBRE 24'!C236+'NOVIEMBRE 24'!C236+'DICIEMBRE 24'!C236</f>
        <v>365667.42</v>
      </c>
      <c r="D236" s="48">
        <f>+'OCTUBRE 24'!D236+'NOVIEMBRE 24'!D236+'DICIEMBRE 24'!D236</f>
        <v>167850</v>
      </c>
      <c r="E236" s="48">
        <f>+'OCTUBRE 24'!E236+'NOVIEMBRE 24'!E236+'DICIEMBRE 24'!E236</f>
        <v>6236.4900000000007</v>
      </c>
      <c r="F236" s="48">
        <f>+'OCTUBRE 24'!F236+'NOVIEMBRE 24'!F236+'DICIEMBRE 24'!F236</f>
        <v>22564.71</v>
      </c>
      <c r="G236" s="48">
        <f>+'OCTUBRE 24'!G236+'NOVIEMBRE 24'!G236+'DICIEMBRE 24'!G236</f>
        <v>3913.17</v>
      </c>
      <c r="H236" s="48">
        <f>'OCTUBRE 24'!H236+'NOVIEMBRE 24'!H236+'DICIEMBRE 24'!H236</f>
        <v>2115.9499999999998</v>
      </c>
      <c r="I236" s="48">
        <f>+'OCTUBRE 24'!I236+'NOVIEMBRE 24'!I236+'DICIEMBRE 24'!I236</f>
        <v>2473.9</v>
      </c>
      <c r="J236" s="48">
        <f>+'NOVIEMBRE 24'!J236+'DICIEMBRE 24'!J236</f>
        <v>2702.91</v>
      </c>
      <c r="K236" s="48">
        <f>'OCTUBRE 24'!J236+'NOVIEMBRE 24'!K236+'DICIEMBRE 24'!K236</f>
        <v>1430.25</v>
      </c>
      <c r="L236" s="48">
        <f>+'OCTUBRE 24'!K236+'NOVIEMBRE 24'!L236+'DICIEMBRE 24'!L236</f>
        <v>1244.76</v>
      </c>
      <c r="M236" s="48">
        <f>+'OCTUBRE 24'!L236+'NOVIEMBRE 24'!M236+'DICIEMBRE 24'!M236</f>
        <v>247.85</v>
      </c>
      <c r="N236" s="48">
        <f>+'OCTUBRE 24'!M236+'NOVIEMBRE 24'!N236+'DICIEMBRE 24'!N236</f>
        <v>0</v>
      </c>
      <c r="O236" s="48">
        <f>+'OCTUBRE 24'!N236+'NOVIEMBRE 24'!O236+'DICIEMBRE 24'!O236</f>
        <v>0</v>
      </c>
      <c r="P236" s="53">
        <f t="shared" si="3"/>
        <v>576447.40999999992</v>
      </c>
    </row>
    <row r="237" spans="1:16" x14ac:dyDescent="0.25">
      <c r="A237" s="5" t="s">
        <v>468</v>
      </c>
      <c r="B237" s="6" t="s">
        <v>469</v>
      </c>
      <c r="C237" s="48">
        <f>+'OCTUBRE 24'!C237+'NOVIEMBRE 24'!C237+'DICIEMBRE 24'!C237</f>
        <v>1460937.1</v>
      </c>
      <c r="D237" s="48">
        <f>+'OCTUBRE 24'!D237+'NOVIEMBRE 24'!D237+'DICIEMBRE 24'!D237</f>
        <v>634171.62</v>
      </c>
      <c r="E237" s="48">
        <f>+'OCTUBRE 24'!E237+'NOVIEMBRE 24'!E237+'DICIEMBRE 24'!E237</f>
        <v>21158.91</v>
      </c>
      <c r="F237" s="48">
        <f>+'OCTUBRE 24'!F237+'NOVIEMBRE 24'!F237+'DICIEMBRE 24'!F237</f>
        <v>108547.84</v>
      </c>
      <c r="G237" s="48">
        <f>+'OCTUBRE 24'!G237+'NOVIEMBRE 24'!G237+'DICIEMBRE 24'!G237</f>
        <v>43648.59</v>
      </c>
      <c r="H237" s="48">
        <f>'OCTUBRE 24'!H237+'NOVIEMBRE 24'!H237+'DICIEMBRE 24'!H237</f>
        <v>23601.82</v>
      </c>
      <c r="I237" s="48">
        <f>+'OCTUBRE 24'!I237+'NOVIEMBRE 24'!I237+'DICIEMBRE 24'!I237</f>
        <v>18506.219999999998</v>
      </c>
      <c r="J237" s="48">
        <f>+'NOVIEMBRE 24'!J237+'DICIEMBRE 24'!J237</f>
        <v>33623.11</v>
      </c>
      <c r="K237" s="48">
        <f>'OCTUBRE 24'!J237+'NOVIEMBRE 24'!K237+'DICIEMBRE 24'!K237</f>
        <v>17791.82</v>
      </c>
      <c r="L237" s="48">
        <f>+'OCTUBRE 24'!K237+'NOVIEMBRE 24'!L237+'DICIEMBRE 24'!L237</f>
        <v>2966.04</v>
      </c>
      <c r="M237" s="48">
        <f>+'OCTUBRE 24'!L237+'NOVIEMBRE 24'!M237+'DICIEMBRE 24'!M237</f>
        <v>3564.16</v>
      </c>
      <c r="N237" s="48">
        <f>+'OCTUBRE 24'!M237+'NOVIEMBRE 24'!N237+'DICIEMBRE 24'!N237</f>
        <v>70414</v>
      </c>
      <c r="O237" s="48">
        <f>+'OCTUBRE 24'!N237+'NOVIEMBRE 24'!O237+'DICIEMBRE 24'!O237</f>
        <v>0</v>
      </c>
      <c r="P237" s="53">
        <f t="shared" si="3"/>
        <v>2438931.23</v>
      </c>
    </row>
    <row r="238" spans="1:16" x14ac:dyDescent="0.25">
      <c r="A238" s="5" t="s">
        <v>470</v>
      </c>
      <c r="B238" s="6" t="s">
        <v>471</v>
      </c>
      <c r="C238" s="48">
        <f>+'OCTUBRE 24'!C238+'NOVIEMBRE 24'!C238+'DICIEMBRE 24'!C238</f>
        <v>304991.06</v>
      </c>
      <c r="D238" s="48">
        <f>+'OCTUBRE 24'!D238+'NOVIEMBRE 24'!D238+'DICIEMBRE 24'!D238</f>
        <v>142716.54</v>
      </c>
      <c r="E238" s="48">
        <f>+'OCTUBRE 24'!E238+'NOVIEMBRE 24'!E238+'DICIEMBRE 24'!E238</f>
        <v>4729.87</v>
      </c>
      <c r="F238" s="48">
        <f>+'OCTUBRE 24'!F238+'NOVIEMBRE 24'!F238+'DICIEMBRE 24'!F238</f>
        <v>19519.149999999998</v>
      </c>
      <c r="G238" s="48">
        <f>+'OCTUBRE 24'!G238+'NOVIEMBRE 24'!G238+'DICIEMBRE 24'!G238</f>
        <v>4278.1499999999996</v>
      </c>
      <c r="H238" s="48">
        <f>'OCTUBRE 24'!H238+'NOVIEMBRE 24'!H238+'DICIEMBRE 24'!H238</f>
        <v>2313.3000000000002</v>
      </c>
      <c r="I238" s="48">
        <f>+'OCTUBRE 24'!I238+'NOVIEMBRE 24'!I238+'DICIEMBRE 24'!I238</f>
        <v>2590.6999999999998</v>
      </c>
      <c r="J238" s="48">
        <f>+'NOVIEMBRE 24'!J238+'DICIEMBRE 24'!J238</f>
        <v>3451.43</v>
      </c>
      <c r="K238" s="48">
        <f>'OCTUBRE 24'!J238+'NOVIEMBRE 24'!K238+'DICIEMBRE 24'!K238</f>
        <v>1826.35</v>
      </c>
      <c r="L238" s="48">
        <f>+'OCTUBRE 24'!K238+'NOVIEMBRE 24'!L238+'DICIEMBRE 24'!L238</f>
        <v>858.27</v>
      </c>
      <c r="M238" s="48">
        <f>+'OCTUBRE 24'!L238+'NOVIEMBRE 24'!M238+'DICIEMBRE 24'!M238</f>
        <v>368.65999999999997</v>
      </c>
      <c r="N238" s="48">
        <f>+'OCTUBRE 24'!M238+'NOVIEMBRE 24'!N238+'DICIEMBRE 24'!N238</f>
        <v>2318</v>
      </c>
      <c r="O238" s="48">
        <f>+'OCTUBRE 24'!N238+'NOVIEMBRE 24'!O238+'DICIEMBRE 24'!O238</f>
        <v>0</v>
      </c>
      <c r="P238" s="53">
        <f t="shared" si="3"/>
        <v>489961.48</v>
      </c>
    </row>
    <row r="239" spans="1:16" x14ac:dyDescent="0.25">
      <c r="A239" s="5" t="s">
        <v>472</v>
      </c>
      <c r="B239" s="6" t="s">
        <v>473</v>
      </c>
      <c r="C239" s="48">
        <f>+'OCTUBRE 24'!C239+'NOVIEMBRE 24'!C239+'DICIEMBRE 24'!C239</f>
        <v>648768.78</v>
      </c>
      <c r="D239" s="48">
        <f>+'OCTUBRE 24'!D239+'NOVIEMBRE 24'!D239+'DICIEMBRE 24'!D239</f>
        <v>165115.79999999999</v>
      </c>
      <c r="E239" s="48">
        <f>+'OCTUBRE 24'!E239+'NOVIEMBRE 24'!E239+'DICIEMBRE 24'!E239</f>
        <v>9854.6299999999992</v>
      </c>
      <c r="F239" s="48">
        <f>+'OCTUBRE 24'!F239+'NOVIEMBRE 24'!F239+'DICIEMBRE 24'!F239</f>
        <v>44562.070000000007</v>
      </c>
      <c r="G239" s="48">
        <f>+'OCTUBRE 24'!G239+'NOVIEMBRE 24'!G239+'DICIEMBRE 24'!G239</f>
        <v>15199.4</v>
      </c>
      <c r="H239" s="48">
        <f>'OCTUBRE 24'!H239+'NOVIEMBRE 24'!H239+'DICIEMBRE 24'!H239</f>
        <v>8218.67</v>
      </c>
      <c r="I239" s="48">
        <f>+'OCTUBRE 24'!I239+'NOVIEMBRE 24'!I239+'DICIEMBRE 24'!I239</f>
        <v>6708.58</v>
      </c>
      <c r="J239" s="48">
        <f>+'NOVIEMBRE 24'!J239+'DICIEMBRE 24'!J239</f>
        <v>11214.6</v>
      </c>
      <c r="K239" s="48">
        <f>'OCTUBRE 24'!J239+'NOVIEMBRE 24'!K239+'DICIEMBRE 24'!K239</f>
        <v>5934.25</v>
      </c>
      <c r="L239" s="48">
        <f>+'OCTUBRE 24'!K239+'NOVIEMBRE 24'!L239+'DICIEMBRE 24'!L239</f>
        <v>1685.97</v>
      </c>
      <c r="M239" s="48">
        <f>+'OCTUBRE 24'!L239+'NOVIEMBRE 24'!M239+'DICIEMBRE 24'!M239</f>
        <v>1134.9899999999998</v>
      </c>
      <c r="N239" s="48">
        <f>+'OCTUBRE 24'!M239+'NOVIEMBRE 24'!N239+'DICIEMBRE 24'!N239</f>
        <v>21184</v>
      </c>
      <c r="O239" s="48">
        <f>+'OCTUBRE 24'!N239+'NOVIEMBRE 24'!O239+'DICIEMBRE 24'!O239</f>
        <v>0</v>
      </c>
      <c r="P239" s="53">
        <f t="shared" si="3"/>
        <v>939581.74</v>
      </c>
    </row>
    <row r="240" spans="1:16" x14ac:dyDescent="0.25">
      <c r="A240" s="5" t="s">
        <v>474</v>
      </c>
      <c r="B240" s="6" t="s">
        <v>475</v>
      </c>
      <c r="C240" s="48">
        <f>+'OCTUBRE 24'!C240+'NOVIEMBRE 24'!C240+'DICIEMBRE 24'!C240</f>
        <v>4201223.7300000004</v>
      </c>
      <c r="D240" s="48">
        <f>+'OCTUBRE 24'!D240+'NOVIEMBRE 24'!D240+'DICIEMBRE 24'!D240</f>
        <v>1369265.52</v>
      </c>
      <c r="E240" s="48">
        <f>+'OCTUBRE 24'!E240+'NOVIEMBRE 24'!E240+'DICIEMBRE 24'!E240</f>
        <v>58306.770000000004</v>
      </c>
      <c r="F240" s="48">
        <f>+'OCTUBRE 24'!F240+'NOVIEMBRE 24'!F240+'DICIEMBRE 24'!F240</f>
        <v>289995.7</v>
      </c>
      <c r="G240" s="48">
        <f>+'OCTUBRE 24'!G240+'NOVIEMBRE 24'!G240+'DICIEMBRE 24'!G240</f>
        <v>105098.26000000001</v>
      </c>
      <c r="H240" s="48">
        <f>'OCTUBRE 24'!H240+'NOVIEMBRE 24'!H240+'DICIEMBRE 24'!H240</f>
        <v>56829.1</v>
      </c>
      <c r="I240" s="48">
        <f>+'OCTUBRE 24'!I240+'NOVIEMBRE 24'!I240+'DICIEMBRE 24'!I240</f>
        <v>47202.22</v>
      </c>
      <c r="J240" s="48">
        <f>+'NOVIEMBRE 24'!J240+'DICIEMBRE 24'!J240</f>
        <v>81075.33</v>
      </c>
      <c r="K240" s="48">
        <f>'OCTUBRE 24'!J240+'NOVIEMBRE 24'!K240+'DICIEMBRE 24'!K240</f>
        <v>42901.369999999995</v>
      </c>
      <c r="L240" s="48">
        <f>+'OCTUBRE 24'!K240+'NOVIEMBRE 24'!L240+'DICIEMBRE 24'!L240</f>
        <v>8932.2899999999991</v>
      </c>
      <c r="M240" s="48">
        <f>+'OCTUBRE 24'!L240+'NOVIEMBRE 24'!M240+'DICIEMBRE 24'!M240</f>
        <v>8544.16</v>
      </c>
      <c r="N240" s="48">
        <f>+'OCTUBRE 24'!M240+'NOVIEMBRE 24'!N240+'DICIEMBRE 24'!N240</f>
        <v>252013</v>
      </c>
      <c r="O240" s="48">
        <f>+'OCTUBRE 24'!N240+'NOVIEMBRE 24'!O240+'DICIEMBRE 24'!O240</f>
        <v>0</v>
      </c>
      <c r="P240" s="53">
        <f t="shared" si="3"/>
        <v>6521387.4499999993</v>
      </c>
    </row>
    <row r="241" spans="1:16" x14ac:dyDescent="0.25">
      <c r="A241" s="5" t="s">
        <v>476</v>
      </c>
      <c r="B241" s="6" t="s">
        <v>477</v>
      </c>
      <c r="C241" s="48">
        <f>+'OCTUBRE 24'!C241+'NOVIEMBRE 24'!C241+'DICIEMBRE 24'!C241</f>
        <v>648930.39</v>
      </c>
      <c r="D241" s="48">
        <f>+'OCTUBRE 24'!D241+'NOVIEMBRE 24'!D241+'DICIEMBRE 24'!D241</f>
        <v>461544.42000000004</v>
      </c>
      <c r="E241" s="48">
        <f>+'OCTUBRE 24'!E241+'NOVIEMBRE 24'!E241+'DICIEMBRE 24'!E241</f>
        <v>9315.89</v>
      </c>
      <c r="F241" s="48">
        <f>+'OCTUBRE 24'!F241+'NOVIEMBRE 24'!F241+'DICIEMBRE 24'!F241</f>
        <v>43244.32</v>
      </c>
      <c r="G241" s="48">
        <f>+'OCTUBRE 24'!G241+'NOVIEMBRE 24'!G241+'DICIEMBRE 24'!G241</f>
        <v>8021.62</v>
      </c>
      <c r="H241" s="48">
        <f>'OCTUBRE 24'!H241+'NOVIEMBRE 24'!H241+'DICIEMBRE 24'!H241</f>
        <v>4337.4799999999996</v>
      </c>
      <c r="I241" s="48">
        <f>+'OCTUBRE 24'!I241+'NOVIEMBRE 24'!I241+'DICIEMBRE 24'!I241</f>
        <v>6537.29</v>
      </c>
      <c r="J241" s="48">
        <f>+'NOVIEMBRE 24'!J241+'DICIEMBRE 24'!J241</f>
        <v>8314.4500000000007</v>
      </c>
      <c r="K241" s="48">
        <f>'OCTUBRE 24'!J241+'NOVIEMBRE 24'!K241+'DICIEMBRE 24'!K241</f>
        <v>4399.6299999999992</v>
      </c>
      <c r="L241" s="48">
        <f>+'OCTUBRE 24'!K241+'NOVIEMBRE 24'!L241+'DICIEMBRE 24'!L241</f>
        <v>1464.21</v>
      </c>
      <c r="M241" s="48">
        <f>+'OCTUBRE 24'!L241+'NOVIEMBRE 24'!M241+'DICIEMBRE 24'!M241</f>
        <v>1096.1399999999999</v>
      </c>
      <c r="N241" s="48">
        <f>+'OCTUBRE 24'!M241+'NOVIEMBRE 24'!N241+'DICIEMBRE 24'!N241</f>
        <v>2504</v>
      </c>
      <c r="O241" s="48">
        <f>+'OCTUBRE 24'!N241+'NOVIEMBRE 24'!O241+'DICIEMBRE 24'!O241</f>
        <v>0</v>
      </c>
      <c r="P241" s="53">
        <f t="shared" si="3"/>
        <v>1199709.8399999999</v>
      </c>
    </row>
    <row r="242" spans="1:16" x14ac:dyDescent="0.25">
      <c r="A242" s="5" t="s">
        <v>478</v>
      </c>
      <c r="B242" s="6" t="s">
        <v>479</v>
      </c>
      <c r="C242" s="48">
        <f>+'OCTUBRE 24'!C242+'NOVIEMBRE 24'!C242+'DICIEMBRE 24'!C242</f>
        <v>1256051.6399999999</v>
      </c>
      <c r="D242" s="48">
        <f>+'OCTUBRE 24'!D242+'NOVIEMBRE 24'!D242+'DICIEMBRE 24'!D242</f>
        <v>205278.59999999998</v>
      </c>
      <c r="E242" s="48">
        <f>+'OCTUBRE 24'!E242+'NOVIEMBRE 24'!E242+'DICIEMBRE 24'!E242</f>
        <v>18384.39</v>
      </c>
      <c r="F242" s="48">
        <f>+'OCTUBRE 24'!F242+'NOVIEMBRE 24'!F242+'DICIEMBRE 24'!F242</f>
        <v>84975.260000000009</v>
      </c>
      <c r="G242" s="48">
        <f>+'OCTUBRE 24'!G242+'NOVIEMBRE 24'!G242+'DICIEMBRE 24'!G242</f>
        <v>34341.78</v>
      </c>
      <c r="H242" s="48">
        <f>'OCTUBRE 24'!H242+'NOVIEMBRE 24'!H242+'DICIEMBRE 24'!H242</f>
        <v>18569.400000000001</v>
      </c>
      <c r="I242" s="48">
        <f>+'OCTUBRE 24'!I242+'NOVIEMBRE 24'!I242+'DICIEMBRE 24'!I242</f>
        <v>12959.71</v>
      </c>
      <c r="J242" s="48">
        <f>+'NOVIEMBRE 24'!J242+'DICIEMBRE 24'!J242</f>
        <v>23571.980000000003</v>
      </c>
      <c r="K242" s="48">
        <f>'OCTUBRE 24'!J242+'NOVIEMBRE 24'!K242+'DICIEMBRE 24'!K242</f>
        <v>12473.220000000001</v>
      </c>
      <c r="L242" s="48">
        <f>+'OCTUBRE 24'!K242+'NOVIEMBRE 24'!L242+'DICIEMBRE 24'!L242</f>
        <v>3097.2000000000003</v>
      </c>
      <c r="M242" s="48">
        <f>+'OCTUBRE 24'!L242+'NOVIEMBRE 24'!M242+'DICIEMBRE 24'!M242</f>
        <v>2201.7200000000003</v>
      </c>
      <c r="N242" s="48">
        <f>+'OCTUBRE 24'!M242+'NOVIEMBRE 24'!N242+'DICIEMBRE 24'!N242</f>
        <v>20000</v>
      </c>
      <c r="O242" s="48">
        <f>+'OCTUBRE 24'!N242+'NOVIEMBRE 24'!O242+'DICIEMBRE 24'!O242</f>
        <v>0</v>
      </c>
      <c r="P242" s="53">
        <f t="shared" si="3"/>
        <v>1691904.8999999994</v>
      </c>
    </row>
    <row r="243" spans="1:16" x14ac:dyDescent="0.25">
      <c r="A243" s="5" t="s">
        <v>480</v>
      </c>
      <c r="B243" s="6" t="s">
        <v>481</v>
      </c>
      <c r="C243" s="48">
        <f>+'OCTUBRE 24'!C243+'NOVIEMBRE 24'!C243+'DICIEMBRE 24'!C243</f>
        <v>823412.10000000009</v>
      </c>
      <c r="D243" s="48">
        <f>+'OCTUBRE 24'!D243+'NOVIEMBRE 24'!D243+'DICIEMBRE 24'!D243</f>
        <v>307737.76999999996</v>
      </c>
      <c r="E243" s="48">
        <f>+'OCTUBRE 24'!E243+'NOVIEMBRE 24'!E243+'DICIEMBRE 24'!E243</f>
        <v>12517.42</v>
      </c>
      <c r="F243" s="48">
        <f>+'OCTUBRE 24'!F243+'NOVIEMBRE 24'!F243+'DICIEMBRE 24'!F243</f>
        <v>53815.43</v>
      </c>
      <c r="G243" s="48">
        <f>+'OCTUBRE 24'!G243+'NOVIEMBRE 24'!G243+'DICIEMBRE 24'!G243</f>
        <v>17864.099999999999</v>
      </c>
      <c r="H243" s="48">
        <f>'OCTUBRE 24'!H243+'NOVIEMBRE 24'!H243+'DICIEMBRE 24'!H243</f>
        <v>9659.5300000000007</v>
      </c>
      <c r="I243" s="48">
        <f>+'OCTUBRE 24'!I243+'NOVIEMBRE 24'!I243+'DICIEMBRE 24'!I243</f>
        <v>7545.08</v>
      </c>
      <c r="J243" s="48">
        <f>+'NOVIEMBRE 24'!J243+'DICIEMBRE 24'!J243</f>
        <v>12519.01</v>
      </c>
      <c r="K243" s="48">
        <f>'OCTUBRE 24'!J243+'NOVIEMBRE 24'!K243+'DICIEMBRE 24'!K243</f>
        <v>6624.48</v>
      </c>
      <c r="L243" s="48">
        <f>+'OCTUBRE 24'!K243+'NOVIEMBRE 24'!L243+'DICIEMBRE 24'!L243</f>
        <v>2220.09</v>
      </c>
      <c r="M243" s="48">
        <f>+'OCTUBRE 24'!L243+'NOVIEMBRE 24'!M243+'DICIEMBRE 24'!M243</f>
        <v>1159.5300000000002</v>
      </c>
      <c r="N243" s="48">
        <f>+'OCTUBRE 24'!M243+'NOVIEMBRE 24'!N243+'DICIEMBRE 24'!N243</f>
        <v>59880</v>
      </c>
      <c r="O243" s="48">
        <f>+'OCTUBRE 24'!N243+'NOVIEMBRE 24'!O243+'DICIEMBRE 24'!O243</f>
        <v>0</v>
      </c>
      <c r="P243" s="53">
        <f t="shared" si="3"/>
        <v>1314954.5400000003</v>
      </c>
    </row>
    <row r="244" spans="1:16" x14ac:dyDescent="0.25">
      <c r="A244" s="5" t="s">
        <v>482</v>
      </c>
      <c r="B244" s="6" t="s">
        <v>483</v>
      </c>
      <c r="C244" s="48">
        <f>+'OCTUBRE 24'!C244+'NOVIEMBRE 24'!C244+'DICIEMBRE 24'!C244</f>
        <v>475996.18000000005</v>
      </c>
      <c r="D244" s="48">
        <f>+'OCTUBRE 24'!D244+'NOVIEMBRE 24'!D244+'DICIEMBRE 24'!D244</f>
        <v>271345.45</v>
      </c>
      <c r="E244" s="48">
        <f>+'OCTUBRE 24'!E244+'NOVIEMBRE 24'!E244+'DICIEMBRE 24'!E244</f>
        <v>7431.82</v>
      </c>
      <c r="F244" s="48">
        <f>+'OCTUBRE 24'!F244+'NOVIEMBRE 24'!F244+'DICIEMBRE 24'!F244</f>
        <v>28990.010000000002</v>
      </c>
      <c r="G244" s="48">
        <f>+'OCTUBRE 24'!G244+'NOVIEMBRE 24'!G244+'DICIEMBRE 24'!G244</f>
        <v>6581.59</v>
      </c>
      <c r="H244" s="48">
        <f>'OCTUBRE 24'!H244+'NOVIEMBRE 24'!H244+'DICIEMBRE 24'!H244</f>
        <v>3558.8199999999997</v>
      </c>
      <c r="I244" s="48">
        <f>+'OCTUBRE 24'!I244+'NOVIEMBRE 24'!I244+'DICIEMBRE 24'!I244</f>
        <v>3553.8100000000004</v>
      </c>
      <c r="J244" s="48">
        <f>+'NOVIEMBRE 24'!J244+'DICIEMBRE 24'!J244</f>
        <v>4555.2700000000004</v>
      </c>
      <c r="K244" s="48">
        <f>'OCTUBRE 24'!J244+'NOVIEMBRE 24'!K244+'DICIEMBRE 24'!K244</f>
        <v>2410.4499999999998</v>
      </c>
      <c r="L244" s="48">
        <f>+'OCTUBRE 24'!K244+'NOVIEMBRE 24'!L244+'DICIEMBRE 24'!L244</f>
        <v>1545.8999999999999</v>
      </c>
      <c r="M244" s="48">
        <f>+'OCTUBRE 24'!L244+'NOVIEMBRE 24'!M244+'DICIEMBRE 24'!M244</f>
        <v>430.34</v>
      </c>
      <c r="N244" s="48">
        <f>+'OCTUBRE 24'!M244+'NOVIEMBRE 24'!N244+'DICIEMBRE 24'!N244</f>
        <v>9668</v>
      </c>
      <c r="O244" s="48">
        <f>+'OCTUBRE 24'!N244+'NOVIEMBRE 24'!O244+'DICIEMBRE 24'!O244</f>
        <v>0</v>
      </c>
      <c r="P244" s="53">
        <f t="shared" si="3"/>
        <v>816067.64</v>
      </c>
    </row>
    <row r="245" spans="1:16" x14ac:dyDescent="0.25">
      <c r="A245" s="5" t="s">
        <v>484</v>
      </c>
      <c r="B245" s="6" t="s">
        <v>485</v>
      </c>
      <c r="C245" s="48">
        <f>+'OCTUBRE 24'!C245+'NOVIEMBRE 24'!C245+'DICIEMBRE 24'!C245</f>
        <v>451352.22</v>
      </c>
      <c r="D245" s="48">
        <f>+'OCTUBRE 24'!D245+'NOVIEMBRE 24'!D245+'DICIEMBRE 24'!D245</f>
        <v>186848.1</v>
      </c>
      <c r="E245" s="48">
        <f>+'OCTUBRE 24'!E245+'NOVIEMBRE 24'!E245+'DICIEMBRE 24'!E245</f>
        <v>7215.96</v>
      </c>
      <c r="F245" s="48">
        <f>+'OCTUBRE 24'!F245+'NOVIEMBRE 24'!F245+'DICIEMBRE 24'!F245</f>
        <v>30115.78</v>
      </c>
      <c r="G245" s="48">
        <f>+'OCTUBRE 24'!G245+'NOVIEMBRE 24'!G245+'DICIEMBRE 24'!G245</f>
        <v>7145.5</v>
      </c>
      <c r="H245" s="48">
        <f>'OCTUBRE 24'!H245+'NOVIEMBRE 24'!H245+'DICIEMBRE 24'!H245</f>
        <v>3863.75</v>
      </c>
      <c r="I245" s="48">
        <f>+'OCTUBRE 24'!I245+'NOVIEMBRE 24'!I245+'DICIEMBRE 24'!I245</f>
        <v>4145.82</v>
      </c>
      <c r="J245" s="48">
        <f>+'NOVIEMBRE 24'!J245+'DICIEMBRE 24'!J245</f>
        <v>5859.8099999999995</v>
      </c>
      <c r="K245" s="48">
        <f>'OCTUBRE 24'!J245+'NOVIEMBRE 24'!K245+'DICIEMBRE 24'!K245</f>
        <v>3100.75</v>
      </c>
      <c r="L245" s="48">
        <f>+'OCTUBRE 24'!K245+'NOVIEMBRE 24'!L245+'DICIEMBRE 24'!L245</f>
        <v>1333.77</v>
      </c>
      <c r="M245" s="48">
        <f>+'OCTUBRE 24'!L245+'NOVIEMBRE 24'!M245+'DICIEMBRE 24'!M245</f>
        <v>631.57999999999993</v>
      </c>
      <c r="N245" s="48">
        <f>+'OCTUBRE 24'!M245+'NOVIEMBRE 24'!N245+'DICIEMBRE 24'!N245</f>
        <v>0</v>
      </c>
      <c r="O245" s="48">
        <f>+'OCTUBRE 24'!N245+'NOVIEMBRE 24'!O245+'DICIEMBRE 24'!O245</f>
        <v>0</v>
      </c>
      <c r="P245" s="53">
        <f t="shared" si="3"/>
        <v>701613.03999999992</v>
      </c>
    </row>
    <row r="246" spans="1:16" x14ac:dyDescent="0.25">
      <c r="A246" s="5" t="s">
        <v>486</v>
      </c>
      <c r="B246" s="6" t="s">
        <v>487</v>
      </c>
      <c r="C246" s="48">
        <f>+'OCTUBRE 24'!C246+'NOVIEMBRE 24'!C246+'DICIEMBRE 24'!C246</f>
        <v>368662.21</v>
      </c>
      <c r="D246" s="48">
        <f>+'OCTUBRE 24'!D246+'NOVIEMBRE 24'!D246+'DICIEMBRE 24'!D246</f>
        <v>198358.81</v>
      </c>
      <c r="E246" s="48">
        <f>+'OCTUBRE 24'!E246+'NOVIEMBRE 24'!E246+'DICIEMBRE 24'!E246</f>
        <v>6094.0599999999995</v>
      </c>
      <c r="F246" s="48">
        <f>+'OCTUBRE 24'!F246+'NOVIEMBRE 24'!F246+'DICIEMBRE 24'!F246</f>
        <v>23426.73</v>
      </c>
      <c r="G246" s="48">
        <f>+'OCTUBRE 24'!G246+'NOVIEMBRE 24'!G246+'DICIEMBRE 24'!G246</f>
        <v>4573.3700000000008</v>
      </c>
      <c r="H246" s="48">
        <f>'OCTUBRE 24'!H246+'NOVIEMBRE 24'!H246+'DICIEMBRE 24'!H246</f>
        <v>2472.9299999999998</v>
      </c>
      <c r="I246" s="48">
        <f>+'OCTUBRE 24'!I246+'NOVIEMBRE 24'!I246+'DICIEMBRE 24'!I246</f>
        <v>2848.13</v>
      </c>
      <c r="J246" s="48">
        <f>+'NOVIEMBRE 24'!J246+'DICIEMBRE 24'!J246</f>
        <v>3507.94</v>
      </c>
      <c r="K246" s="48">
        <f>'OCTUBRE 24'!J246+'NOVIEMBRE 24'!K246+'DICIEMBRE 24'!K246</f>
        <v>1856.23</v>
      </c>
      <c r="L246" s="48">
        <f>+'OCTUBRE 24'!K246+'NOVIEMBRE 24'!L246+'DICIEMBRE 24'!L246</f>
        <v>1169.19</v>
      </c>
      <c r="M246" s="48">
        <f>+'OCTUBRE 24'!L246+'NOVIEMBRE 24'!M246+'DICIEMBRE 24'!M246</f>
        <v>356.16999999999996</v>
      </c>
      <c r="N246" s="48">
        <f>+'OCTUBRE 24'!M246+'NOVIEMBRE 24'!N246+'DICIEMBRE 24'!N246</f>
        <v>17811</v>
      </c>
      <c r="O246" s="48">
        <f>+'OCTUBRE 24'!N246+'NOVIEMBRE 24'!O246+'DICIEMBRE 24'!O246</f>
        <v>0</v>
      </c>
      <c r="P246" s="53">
        <f t="shared" si="3"/>
        <v>631136.77</v>
      </c>
    </row>
    <row r="247" spans="1:16" x14ac:dyDescent="0.25">
      <c r="A247" s="5" t="s">
        <v>488</v>
      </c>
      <c r="B247" s="6" t="s">
        <v>489</v>
      </c>
      <c r="C247" s="48">
        <f>+'OCTUBRE 24'!C247+'NOVIEMBRE 24'!C247+'DICIEMBRE 24'!C247</f>
        <v>317491.19</v>
      </c>
      <c r="D247" s="48">
        <f>+'OCTUBRE 24'!D247+'NOVIEMBRE 24'!D247+'DICIEMBRE 24'!D247</f>
        <v>122868.78</v>
      </c>
      <c r="E247" s="48">
        <f>+'OCTUBRE 24'!E247+'NOVIEMBRE 24'!E247+'DICIEMBRE 24'!E247</f>
        <v>4818.13</v>
      </c>
      <c r="F247" s="48">
        <f>+'OCTUBRE 24'!F247+'NOVIEMBRE 24'!F247+'DICIEMBRE 24'!F247</f>
        <v>20997.71</v>
      </c>
      <c r="G247" s="48">
        <f>+'OCTUBRE 24'!G247+'NOVIEMBRE 24'!G247+'DICIEMBRE 24'!G247</f>
        <v>4604.76</v>
      </c>
      <c r="H247" s="48">
        <f>'OCTUBRE 24'!H247+'NOVIEMBRE 24'!H247+'DICIEMBRE 24'!H247</f>
        <v>2489.9</v>
      </c>
      <c r="I247" s="48">
        <f>+'OCTUBRE 24'!I247+'NOVIEMBRE 24'!I247+'DICIEMBRE 24'!I247</f>
        <v>3019.13</v>
      </c>
      <c r="J247" s="48">
        <f>+'NOVIEMBRE 24'!J247+'DICIEMBRE 24'!J247</f>
        <v>4090.8</v>
      </c>
      <c r="K247" s="48">
        <f>'OCTUBRE 24'!J247+'NOVIEMBRE 24'!K247+'DICIEMBRE 24'!K247</f>
        <v>2164.67</v>
      </c>
      <c r="L247" s="48">
        <f>+'OCTUBRE 24'!K247+'NOVIEMBRE 24'!L247+'DICIEMBRE 24'!L247</f>
        <v>893.40000000000009</v>
      </c>
      <c r="M247" s="48">
        <f>+'OCTUBRE 24'!L247+'NOVIEMBRE 24'!M247+'DICIEMBRE 24'!M247</f>
        <v>478.4</v>
      </c>
      <c r="N247" s="48">
        <f>+'OCTUBRE 24'!M247+'NOVIEMBRE 24'!N247+'DICIEMBRE 24'!N247</f>
        <v>14332</v>
      </c>
      <c r="O247" s="48">
        <f>+'OCTUBRE 24'!N247+'NOVIEMBRE 24'!O247+'DICIEMBRE 24'!O247</f>
        <v>0</v>
      </c>
      <c r="P247" s="53">
        <f t="shared" si="3"/>
        <v>498248.87000000005</v>
      </c>
    </row>
    <row r="248" spans="1:16" x14ac:dyDescent="0.25">
      <c r="A248" s="5" t="s">
        <v>490</v>
      </c>
      <c r="B248" s="6" t="s">
        <v>491</v>
      </c>
      <c r="C248" s="48">
        <f>+'OCTUBRE 24'!C248+'NOVIEMBRE 24'!C248+'DICIEMBRE 24'!C248</f>
        <v>593516.02</v>
      </c>
      <c r="D248" s="48">
        <f>+'OCTUBRE 24'!D248+'NOVIEMBRE 24'!D248+'DICIEMBRE 24'!D248</f>
        <v>165891</v>
      </c>
      <c r="E248" s="48">
        <f>+'OCTUBRE 24'!E248+'NOVIEMBRE 24'!E248+'DICIEMBRE 24'!E248</f>
        <v>9269.4500000000007</v>
      </c>
      <c r="F248" s="48">
        <f>+'OCTUBRE 24'!F248+'NOVIEMBRE 24'!F248+'DICIEMBRE 24'!F248</f>
        <v>39443.360000000001</v>
      </c>
      <c r="G248" s="48">
        <f>+'OCTUBRE 24'!G248+'NOVIEMBRE 24'!G248+'DICIEMBRE 24'!G248</f>
        <v>13246.89</v>
      </c>
      <c r="H248" s="48">
        <f>'OCTUBRE 24'!H248+'NOVIEMBRE 24'!H248+'DICIEMBRE 24'!H248</f>
        <v>7162.9</v>
      </c>
      <c r="I248" s="48">
        <f>+'OCTUBRE 24'!I248+'NOVIEMBRE 24'!I248+'DICIEMBRE 24'!I248</f>
        <v>5512.15</v>
      </c>
      <c r="J248" s="48">
        <f>+'NOVIEMBRE 24'!J248+'DICIEMBRE 24'!J248</f>
        <v>9081.24</v>
      </c>
      <c r="K248" s="48">
        <f>'OCTUBRE 24'!J248+'NOVIEMBRE 24'!K248+'DICIEMBRE 24'!K248</f>
        <v>4805.38</v>
      </c>
      <c r="L248" s="48">
        <f>+'OCTUBRE 24'!K248+'NOVIEMBRE 24'!L248+'DICIEMBRE 24'!L248</f>
        <v>1644.4499999999998</v>
      </c>
      <c r="M248" s="48">
        <f>+'OCTUBRE 24'!L248+'NOVIEMBRE 24'!M248+'DICIEMBRE 24'!M248</f>
        <v>852.41</v>
      </c>
      <c r="N248" s="48">
        <f>+'OCTUBRE 24'!M248+'NOVIEMBRE 24'!N248+'DICIEMBRE 24'!N248</f>
        <v>0</v>
      </c>
      <c r="O248" s="48">
        <f>+'OCTUBRE 24'!N248+'NOVIEMBRE 24'!O248+'DICIEMBRE 24'!O248</f>
        <v>0</v>
      </c>
      <c r="P248" s="53">
        <f t="shared" si="3"/>
        <v>850425.25</v>
      </c>
    </row>
    <row r="249" spans="1:16" x14ac:dyDescent="0.25">
      <c r="A249" s="5" t="s">
        <v>492</v>
      </c>
      <c r="B249" s="6" t="s">
        <v>493</v>
      </c>
      <c r="C249" s="48">
        <f>+'OCTUBRE 24'!C249+'NOVIEMBRE 24'!C249+'DICIEMBRE 24'!C249</f>
        <v>373754.38</v>
      </c>
      <c r="D249" s="48">
        <f>+'OCTUBRE 24'!D249+'NOVIEMBRE 24'!D249+'DICIEMBRE 24'!D249</f>
        <v>191536.87</v>
      </c>
      <c r="E249" s="48">
        <f>+'OCTUBRE 24'!E249+'NOVIEMBRE 24'!E249+'DICIEMBRE 24'!E249</f>
        <v>5761.48</v>
      </c>
      <c r="F249" s="48">
        <f>+'OCTUBRE 24'!F249+'NOVIEMBRE 24'!F249+'DICIEMBRE 24'!F249</f>
        <v>24383.43</v>
      </c>
      <c r="G249" s="48">
        <f>+'OCTUBRE 24'!G249+'NOVIEMBRE 24'!G249+'DICIEMBRE 24'!G249</f>
        <v>4749.5499999999993</v>
      </c>
      <c r="H249" s="48">
        <f>'OCTUBRE 24'!H249+'NOVIEMBRE 24'!H249+'DICIEMBRE 24'!H249</f>
        <v>2568.1999999999998</v>
      </c>
      <c r="I249" s="48">
        <f>+'OCTUBRE 24'!I249+'NOVIEMBRE 24'!I249+'DICIEMBRE 24'!I249</f>
        <v>3363.3700000000003</v>
      </c>
      <c r="J249" s="48">
        <f>+'NOVIEMBRE 24'!J249+'DICIEMBRE 24'!J249</f>
        <v>4287.34</v>
      </c>
      <c r="K249" s="48">
        <f>'OCTUBRE 24'!J249+'NOVIEMBRE 24'!K249+'DICIEMBRE 24'!K249</f>
        <v>2268.67</v>
      </c>
      <c r="L249" s="48">
        <f>+'OCTUBRE 24'!K249+'NOVIEMBRE 24'!L249+'DICIEMBRE 24'!L249</f>
        <v>1042.83</v>
      </c>
      <c r="M249" s="48">
        <f>+'OCTUBRE 24'!L249+'NOVIEMBRE 24'!M249+'DICIEMBRE 24'!M249</f>
        <v>506.96000000000004</v>
      </c>
      <c r="N249" s="48">
        <f>+'OCTUBRE 24'!M249+'NOVIEMBRE 24'!N249+'DICIEMBRE 24'!N249</f>
        <v>0</v>
      </c>
      <c r="O249" s="48">
        <f>+'OCTUBRE 24'!N249+'NOVIEMBRE 24'!O249+'DICIEMBRE 24'!O249</f>
        <v>0</v>
      </c>
      <c r="P249" s="53">
        <f t="shared" si="3"/>
        <v>614223.07999999996</v>
      </c>
    </row>
    <row r="250" spans="1:16" x14ac:dyDescent="0.25">
      <c r="A250" s="5" t="s">
        <v>494</v>
      </c>
      <c r="B250" s="6" t="s">
        <v>495</v>
      </c>
      <c r="C250" s="48">
        <f>+'OCTUBRE 24'!C250+'NOVIEMBRE 24'!C250+'DICIEMBRE 24'!C250</f>
        <v>1982318.88</v>
      </c>
      <c r="D250" s="48">
        <f>+'OCTUBRE 24'!D250+'NOVIEMBRE 24'!D250+'DICIEMBRE 24'!D250</f>
        <v>240728.40000000002</v>
      </c>
      <c r="E250" s="48">
        <f>+'OCTUBRE 24'!E250+'NOVIEMBRE 24'!E250+'DICIEMBRE 24'!E250</f>
        <v>28473.609999999997</v>
      </c>
      <c r="F250" s="48">
        <f>+'OCTUBRE 24'!F250+'NOVIEMBRE 24'!F250+'DICIEMBRE 24'!F250</f>
        <v>137047.29</v>
      </c>
      <c r="G250" s="48">
        <f>+'OCTUBRE 24'!G250+'NOVIEMBRE 24'!G250+'DICIEMBRE 24'!G250</f>
        <v>60248.960000000006</v>
      </c>
      <c r="H250" s="48">
        <f>'OCTUBRE 24'!H250+'NOVIEMBRE 24'!H250+'DICIEMBRE 24'!H250</f>
        <v>32578.03</v>
      </c>
      <c r="I250" s="48">
        <f>+'OCTUBRE 24'!I250+'NOVIEMBRE 24'!I250+'DICIEMBRE 24'!I250</f>
        <v>21775.7</v>
      </c>
      <c r="J250" s="48">
        <f>+'NOVIEMBRE 24'!J250+'DICIEMBRE 24'!J250</f>
        <v>41142.949999999997</v>
      </c>
      <c r="K250" s="48">
        <f>'OCTUBRE 24'!J250+'NOVIEMBRE 24'!K250+'DICIEMBRE 24'!K250</f>
        <v>21770.969999999998</v>
      </c>
      <c r="L250" s="48">
        <f>+'OCTUBRE 24'!K250+'NOVIEMBRE 24'!L250+'DICIEMBRE 24'!L250</f>
        <v>4538.5199999999995</v>
      </c>
      <c r="M250" s="48">
        <f>+'OCTUBRE 24'!L250+'NOVIEMBRE 24'!M250+'DICIEMBRE 24'!M250</f>
        <v>3869.24</v>
      </c>
      <c r="N250" s="48">
        <f>+'OCTUBRE 24'!M250+'NOVIEMBRE 24'!N250+'DICIEMBRE 24'!N250</f>
        <v>0</v>
      </c>
      <c r="O250" s="48">
        <f>+'OCTUBRE 24'!N250+'NOVIEMBRE 24'!O250+'DICIEMBRE 24'!O250</f>
        <v>0</v>
      </c>
      <c r="P250" s="53">
        <f t="shared" si="3"/>
        <v>2574492.5500000003</v>
      </c>
    </row>
    <row r="251" spans="1:16" x14ac:dyDescent="0.25">
      <c r="A251" s="5" t="s">
        <v>496</v>
      </c>
      <c r="B251" s="6" t="s">
        <v>497</v>
      </c>
      <c r="C251" s="48">
        <f>+'OCTUBRE 24'!C251+'NOVIEMBRE 24'!C251+'DICIEMBRE 24'!C251</f>
        <v>627306.91999999993</v>
      </c>
      <c r="D251" s="48">
        <f>+'OCTUBRE 24'!D251+'NOVIEMBRE 24'!D251+'DICIEMBRE 24'!D251</f>
        <v>301197.39</v>
      </c>
      <c r="E251" s="48">
        <f>+'OCTUBRE 24'!E251+'NOVIEMBRE 24'!E251+'DICIEMBRE 24'!E251</f>
        <v>9448.68</v>
      </c>
      <c r="F251" s="48">
        <f>+'OCTUBRE 24'!F251+'NOVIEMBRE 24'!F251+'DICIEMBRE 24'!F251</f>
        <v>42716.840000000004</v>
      </c>
      <c r="G251" s="48">
        <f>+'OCTUBRE 24'!G251+'NOVIEMBRE 24'!G251+'DICIEMBRE 24'!G251</f>
        <v>8975.5299999999988</v>
      </c>
      <c r="H251" s="48">
        <f>'OCTUBRE 24'!H251+'NOVIEMBRE 24'!H251+'DICIEMBRE 24'!H251</f>
        <v>4853.28</v>
      </c>
      <c r="I251" s="48">
        <f>+'OCTUBRE 24'!I251+'NOVIEMBRE 24'!I251+'DICIEMBRE 24'!I251</f>
        <v>6433.25</v>
      </c>
      <c r="J251" s="48">
        <f>+'NOVIEMBRE 24'!J251+'DICIEMBRE 24'!J251</f>
        <v>8723.3100000000013</v>
      </c>
      <c r="K251" s="48">
        <f>'OCTUBRE 24'!J251+'NOVIEMBRE 24'!K251+'DICIEMBRE 24'!K251</f>
        <v>4615.9800000000005</v>
      </c>
      <c r="L251" s="48">
        <f>+'OCTUBRE 24'!K251+'NOVIEMBRE 24'!L251+'DICIEMBRE 24'!L251</f>
        <v>1690.92</v>
      </c>
      <c r="M251" s="48">
        <f>+'OCTUBRE 24'!L251+'NOVIEMBRE 24'!M251+'DICIEMBRE 24'!M251</f>
        <v>1082.53</v>
      </c>
      <c r="N251" s="48">
        <f>+'OCTUBRE 24'!M251+'NOVIEMBRE 24'!N251+'DICIEMBRE 24'!N251</f>
        <v>38834</v>
      </c>
      <c r="O251" s="48">
        <f>+'OCTUBRE 24'!N251+'NOVIEMBRE 24'!O251+'DICIEMBRE 24'!O251</f>
        <v>0</v>
      </c>
      <c r="P251" s="53">
        <f t="shared" si="3"/>
        <v>1055878.6300000001</v>
      </c>
    </row>
    <row r="252" spans="1:16" x14ac:dyDescent="0.25">
      <c r="A252" s="5" t="s">
        <v>498</v>
      </c>
      <c r="B252" s="6" t="s">
        <v>499</v>
      </c>
      <c r="C252" s="48">
        <f>+'OCTUBRE 24'!C252+'NOVIEMBRE 24'!C252+'DICIEMBRE 24'!C252</f>
        <v>680116.33000000007</v>
      </c>
      <c r="D252" s="48">
        <f>+'OCTUBRE 24'!D252+'NOVIEMBRE 24'!D252+'DICIEMBRE 24'!D252</f>
        <v>223669.11</v>
      </c>
      <c r="E252" s="48">
        <f>+'OCTUBRE 24'!E252+'NOVIEMBRE 24'!E252+'DICIEMBRE 24'!E252</f>
        <v>10016.549999999999</v>
      </c>
      <c r="F252" s="48">
        <f>+'OCTUBRE 24'!F252+'NOVIEMBRE 24'!F252+'DICIEMBRE 24'!F252</f>
        <v>47236.189999999995</v>
      </c>
      <c r="G252" s="48">
        <f>+'OCTUBRE 24'!G252+'NOVIEMBRE 24'!G252+'DICIEMBRE 24'!G252</f>
        <v>18149.02</v>
      </c>
      <c r="H252" s="48">
        <f>'OCTUBRE 24'!H252+'NOVIEMBRE 24'!H252+'DICIEMBRE 24'!H252</f>
        <v>9813.6</v>
      </c>
      <c r="I252" s="48">
        <f>+'OCTUBRE 24'!I252+'NOVIEMBRE 24'!I252+'DICIEMBRE 24'!I252</f>
        <v>7391.0199999999995</v>
      </c>
      <c r="J252" s="48">
        <f>+'NOVIEMBRE 24'!J252+'DICIEMBRE 24'!J252</f>
        <v>13370.7</v>
      </c>
      <c r="K252" s="48">
        <f>'OCTUBRE 24'!J252+'NOVIEMBRE 24'!K252+'DICIEMBRE 24'!K252</f>
        <v>7075.17</v>
      </c>
      <c r="L252" s="48">
        <f>+'OCTUBRE 24'!K252+'NOVIEMBRE 24'!L252+'DICIEMBRE 24'!L252</f>
        <v>1616.4900000000002</v>
      </c>
      <c r="M252" s="48">
        <f>+'OCTUBRE 24'!L252+'NOVIEMBRE 24'!M252+'DICIEMBRE 24'!M252</f>
        <v>1300.01</v>
      </c>
      <c r="N252" s="48">
        <f>+'OCTUBRE 24'!M252+'NOVIEMBRE 24'!N252+'DICIEMBRE 24'!N252</f>
        <v>56254</v>
      </c>
      <c r="O252" s="48">
        <f>+'OCTUBRE 24'!N252+'NOVIEMBRE 24'!O252+'DICIEMBRE 24'!O252</f>
        <v>0</v>
      </c>
      <c r="P252" s="53">
        <f t="shared" si="3"/>
        <v>1076008.19</v>
      </c>
    </row>
    <row r="253" spans="1:16" x14ac:dyDescent="0.25">
      <c r="A253" s="5" t="s">
        <v>500</v>
      </c>
      <c r="B253" s="6" t="s">
        <v>501</v>
      </c>
      <c r="C253" s="48">
        <f>+'OCTUBRE 24'!C253+'NOVIEMBRE 24'!C253+'DICIEMBRE 24'!C253</f>
        <v>365054.12</v>
      </c>
      <c r="D253" s="48">
        <f>+'OCTUBRE 24'!D253+'NOVIEMBRE 24'!D253+'DICIEMBRE 24'!D253</f>
        <v>135999.32999999999</v>
      </c>
      <c r="E253" s="48">
        <f>+'OCTUBRE 24'!E253+'NOVIEMBRE 24'!E253+'DICIEMBRE 24'!E253</f>
        <v>5753.59</v>
      </c>
      <c r="F253" s="48">
        <f>+'OCTUBRE 24'!F253+'NOVIEMBRE 24'!F253+'DICIEMBRE 24'!F253</f>
        <v>24757.18</v>
      </c>
      <c r="G253" s="48">
        <f>+'OCTUBRE 24'!G253+'NOVIEMBRE 24'!G253+'DICIEMBRE 24'!G253</f>
        <v>6247.01</v>
      </c>
      <c r="H253" s="48">
        <f>'OCTUBRE 24'!H253+'NOVIEMBRE 24'!H253+'DICIEMBRE 24'!H253</f>
        <v>3377.9000000000005</v>
      </c>
      <c r="I253" s="48">
        <f>+'OCTUBRE 24'!I253+'NOVIEMBRE 24'!I253+'DICIEMBRE 24'!I253</f>
        <v>3524.17</v>
      </c>
      <c r="J253" s="48">
        <f>+'NOVIEMBRE 24'!J253+'DICIEMBRE 24'!J253</f>
        <v>5085.5200000000004</v>
      </c>
      <c r="K253" s="48">
        <f>'OCTUBRE 24'!J253+'NOVIEMBRE 24'!K253+'DICIEMBRE 24'!K253</f>
        <v>2691.03</v>
      </c>
      <c r="L253" s="48">
        <f>+'OCTUBRE 24'!K253+'NOVIEMBRE 24'!L253+'DICIEMBRE 24'!L253</f>
        <v>993.39</v>
      </c>
      <c r="M253" s="48">
        <f>+'OCTUBRE 24'!L253+'NOVIEMBRE 24'!M253+'DICIEMBRE 24'!M253</f>
        <v>562.72</v>
      </c>
      <c r="N253" s="48">
        <f>+'OCTUBRE 24'!M253+'NOVIEMBRE 24'!N253+'DICIEMBRE 24'!N253</f>
        <v>0</v>
      </c>
      <c r="O253" s="48">
        <f>+'OCTUBRE 24'!N253+'NOVIEMBRE 24'!O253+'DICIEMBRE 24'!O253</f>
        <v>0</v>
      </c>
      <c r="P253" s="53">
        <f t="shared" si="3"/>
        <v>554045.96000000008</v>
      </c>
    </row>
    <row r="254" spans="1:16" x14ac:dyDescent="0.25">
      <c r="A254" s="5" t="s">
        <v>502</v>
      </c>
      <c r="B254" s="6" t="s">
        <v>503</v>
      </c>
      <c r="C254" s="48">
        <f>+'OCTUBRE 24'!C254+'NOVIEMBRE 24'!C254+'DICIEMBRE 24'!C254</f>
        <v>264487.03000000003</v>
      </c>
      <c r="D254" s="48">
        <f>+'OCTUBRE 24'!D254+'NOVIEMBRE 24'!D254+'DICIEMBRE 24'!D254</f>
        <v>121800</v>
      </c>
      <c r="E254" s="48">
        <f>+'OCTUBRE 24'!E254+'NOVIEMBRE 24'!E254+'DICIEMBRE 24'!E254</f>
        <v>4484.82</v>
      </c>
      <c r="F254" s="48">
        <f>+'OCTUBRE 24'!F254+'NOVIEMBRE 24'!F254+'DICIEMBRE 24'!F254</f>
        <v>16304.08</v>
      </c>
      <c r="G254" s="48">
        <f>+'OCTUBRE 24'!G254+'NOVIEMBRE 24'!G254+'DICIEMBRE 24'!G254</f>
        <v>2810.3</v>
      </c>
      <c r="H254" s="48">
        <f>'OCTUBRE 24'!H254+'NOVIEMBRE 24'!H254+'DICIEMBRE 24'!H254</f>
        <v>1519.6</v>
      </c>
      <c r="I254" s="48">
        <f>+'OCTUBRE 24'!I254+'NOVIEMBRE 24'!I254+'DICIEMBRE 24'!I254</f>
        <v>1801.1</v>
      </c>
      <c r="J254" s="48">
        <f>+'NOVIEMBRE 24'!J254+'DICIEMBRE 24'!J254</f>
        <v>1988.67</v>
      </c>
      <c r="K254" s="48">
        <f>'OCTUBRE 24'!J254+'NOVIEMBRE 24'!K254+'DICIEMBRE 24'!K254</f>
        <v>1052.32</v>
      </c>
      <c r="L254" s="48">
        <f>+'OCTUBRE 24'!K254+'NOVIEMBRE 24'!L254+'DICIEMBRE 24'!L254</f>
        <v>894.21</v>
      </c>
      <c r="M254" s="48">
        <f>+'OCTUBRE 24'!L254+'NOVIEMBRE 24'!M254+'DICIEMBRE 24'!M254</f>
        <v>183.09</v>
      </c>
      <c r="N254" s="48">
        <f>+'OCTUBRE 24'!M254+'NOVIEMBRE 24'!N254+'DICIEMBRE 24'!N254</f>
        <v>0</v>
      </c>
      <c r="O254" s="48">
        <f>+'OCTUBRE 24'!N254+'NOVIEMBRE 24'!O254+'DICIEMBRE 24'!O254</f>
        <v>0</v>
      </c>
      <c r="P254" s="53">
        <f t="shared" si="3"/>
        <v>417325.22000000003</v>
      </c>
    </row>
    <row r="255" spans="1:16" x14ac:dyDescent="0.25">
      <c r="A255" s="5" t="s">
        <v>504</v>
      </c>
      <c r="B255" s="6" t="s">
        <v>505</v>
      </c>
      <c r="C255" s="48">
        <f>+'OCTUBRE 24'!C255+'NOVIEMBRE 24'!C255+'DICIEMBRE 24'!C255</f>
        <v>664230.8899999999</v>
      </c>
      <c r="D255" s="48">
        <f>+'OCTUBRE 24'!D255+'NOVIEMBRE 24'!D255+'DICIEMBRE 24'!D255</f>
        <v>219753.28999999998</v>
      </c>
      <c r="E255" s="48">
        <f>+'OCTUBRE 24'!E255+'NOVIEMBRE 24'!E255+'DICIEMBRE 24'!E255</f>
        <v>8146.39</v>
      </c>
      <c r="F255" s="48">
        <f>+'OCTUBRE 24'!F255+'NOVIEMBRE 24'!F255+'DICIEMBRE 24'!F255</f>
        <v>43536.200000000004</v>
      </c>
      <c r="G255" s="48">
        <f>+'OCTUBRE 24'!G255+'NOVIEMBRE 24'!G255+'DICIEMBRE 24'!G255</f>
        <v>7264.8</v>
      </c>
      <c r="H255" s="48">
        <f>'OCTUBRE 24'!H255+'NOVIEMBRE 24'!H255+'DICIEMBRE 24'!H255</f>
        <v>3928.25</v>
      </c>
      <c r="I255" s="48">
        <f>+'OCTUBRE 24'!I255+'NOVIEMBRE 24'!I255+'DICIEMBRE 24'!I255</f>
        <v>7263.88</v>
      </c>
      <c r="J255" s="48">
        <f>+'NOVIEMBRE 24'!J255+'DICIEMBRE 24'!J255</f>
        <v>9145.9399999999987</v>
      </c>
      <c r="K255" s="48">
        <f>'OCTUBRE 24'!J255+'NOVIEMBRE 24'!K255+'DICIEMBRE 24'!K255</f>
        <v>4839.62</v>
      </c>
      <c r="L255" s="48">
        <f>+'OCTUBRE 24'!K255+'NOVIEMBRE 24'!L255+'DICIEMBRE 24'!L255</f>
        <v>1043.04</v>
      </c>
      <c r="M255" s="48">
        <f>+'OCTUBRE 24'!L255+'NOVIEMBRE 24'!M255+'DICIEMBRE 24'!M255</f>
        <v>1313.9099999999999</v>
      </c>
      <c r="N255" s="48">
        <f>+'OCTUBRE 24'!M255+'NOVIEMBRE 24'!N255+'DICIEMBRE 24'!N255</f>
        <v>18110</v>
      </c>
      <c r="O255" s="48">
        <f>+'OCTUBRE 24'!N255+'NOVIEMBRE 24'!O255+'DICIEMBRE 24'!O255</f>
        <v>0</v>
      </c>
      <c r="P255" s="53">
        <f t="shared" si="3"/>
        <v>988576.21</v>
      </c>
    </row>
    <row r="256" spans="1:16" x14ac:dyDescent="0.25">
      <c r="A256" s="5" t="s">
        <v>506</v>
      </c>
      <c r="B256" s="6" t="s">
        <v>507</v>
      </c>
      <c r="C256" s="48">
        <f>+'OCTUBRE 24'!C256+'NOVIEMBRE 24'!C256+'DICIEMBRE 24'!C256</f>
        <v>2238087.63</v>
      </c>
      <c r="D256" s="48">
        <f>+'OCTUBRE 24'!D256+'NOVIEMBRE 24'!D256+'DICIEMBRE 24'!D256</f>
        <v>505169.94000000006</v>
      </c>
      <c r="E256" s="48">
        <f>+'OCTUBRE 24'!E256+'NOVIEMBRE 24'!E256+'DICIEMBRE 24'!E256</f>
        <v>31062.32</v>
      </c>
      <c r="F256" s="48">
        <f>+'OCTUBRE 24'!F256+'NOVIEMBRE 24'!F256+'DICIEMBRE 24'!F256</f>
        <v>160025.70000000001</v>
      </c>
      <c r="G256" s="48">
        <f>+'OCTUBRE 24'!G256+'NOVIEMBRE 24'!G256+'DICIEMBRE 24'!G256</f>
        <v>79640.670000000013</v>
      </c>
      <c r="H256" s="48">
        <f>'OCTUBRE 24'!H256+'NOVIEMBRE 24'!H256+'DICIEMBRE 24'!H256</f>
        <v>43063.58</v>
      </c>
      <c r="I256" s="48">
        <f>+'OCTUBRE 24'!I256+'NOVIEMBRE 24'!I256+'DICIEMBRE 24'!I256</f>
        <v>27067.260000000002</v>
      </c>
      <c r="J256" s="48">
        <f>+'NOVIEMBRE 24'!J256+'DICIEMBRE 24'!J256</f>
        <v>52753.899999999994</v>
      </c>
      <c r="K256" s="48">
        <f>'OCTUBRE 24'!J256+'NOVIEMBRE 24'!K256+'DICIEMBRE 24'!K256</f>
        <v>27914.95</v>
      </c>
      <c r="L256" s="48">
        <f>+'OCTUBRE 24'!K256+'NOVIEMBRE 24'!L256+'DICIEMBRE 24'!L256</f>
        <v>4543.2000000000007</v>
      </c>
      <c r="M256" s="48">
        <f>+'OCTUBRE 24'!L256+'NOVIEMBRE 24'!M256+'DICIEMBRE 24'!M256</f>
        <v>5109.57</v>
      </c>
      <c r="N256" s="48">
        <f>+'OCTUBRE 24'!M256+'NOVIEMBRE 24'!N256+'DICIEMBRE 24'!N256</f>
        <v>217044</v>
      </c>
      <c r="O256" s="48">
        <f>+'OCTUBRE 24'!N256+'NOVIEMBRE 24'!O256+'DICIEMBRE 24'!O256</f>
        <v>0</v>
      </c>
      <c r="P256" s="53">
        <f t="shared" si="3"/>
        <v>3391482.7199999997</v>
      </c>
    </row>
    <row r="257" spans="1:16" x14ac:dyDescent="0.25">
      <c r="A257" s="5" t="s">
        <v>508</v>
      </c>
      <c r="B257" s="6" t="s">
        <v>509</v>
      </c>
      <c r="C257" s="48">
        <f>+'OCTUBRE 24'!C257+'NOVIEMBRE 24'!C257+'DICIEMBRE 24'!C257</f>
        <v>685925.78</v>
      </c>
      <c r="D257" s="48">
        <f>+'OCTUBRE 24'!D257+'NOVIEMBRE 24'!D257+'DICIEMBRE 24'!D257</f>
        <v>424887.63</v>
      </c>
      <c r="E257" s="48">
        <f>+'OCTUBRE 24'!E257+'NOVIEMBRE 24'!E257+'DICIEMBRE 24'!E257</f>
        <v>10156.75</v>
      </c>
      <c r="F257" s="48">
        <f>+'OCTUBRE 24'!F257+'NOVIEMBRE 24'!F257+'DICIEMBRE 24'!F257</f>
        <v>47162.65</v>
      </c>
      <c r="G257" s="48">
        <f>+'OCTUBRE 24'!G257+'NOVIEMBRE 24'!G257+'DICIEMBRE 24'!G257</f>
        <v>17870.590000000004</v>
      </c>
      <c r="H257" s="48">
        <f>'OCTUBRE 24'!H257+'NOVIEMBRE 24'!H257+'DICIEMBRE 24'!H257</f>
        <v>9663.0499999999993</v>
      </c>
      <c r="I257" s="48">
        <f>+'OCTUBRE 24'!I257+'NOVIEMBRE 24'!I257+'DICIEMBRE 24'!I257</f>
        <v>7267.99</v>
      </c>
      <c r="J257" s="48">
        <f>+'NOVIEMBRE 24'!J257+'DICIEMBRE 24'!J257</f>
        <v>12971.720000000001</v>
      </c>
      <c r="K257" s="48">
        <f>'OCTUBRE 24'!J257+'NOVIEMBRE 24'!K257+'DICIEMBRE 24'!K257</f>
        <v>6864.05</v>
      </c>
      <c r="L257" s="48">
        <f>+'OCTUBRE 24'!K257+'NOVIEMBRE 24'!L257+'DICIEMBRE 24'!L257</f>
        <v>1695.03</v>
      </c>
      <c r="M257" s="48">
        <f>+'OCTUBRE 24'!L257+'NOVIEMBRE 24'!M257+'DICIEMBRE 24'!M257</f>
        <v>1255.51</v>
      </c>
      <c r="N257" s="48">
        <f>+'OCTUBRE 24'!M257+'NOVIEMBRE 24'!N257+'DICIEMBRE 24'!N257</f>
        <v>0</v>
      </c>
      <c r="O257" s="48">
        <f>+'OCTUBRE 24'!N257+'NOVIEMBRE 24'!O257+'DICIEMBRE 24'!O257</f>
        <v>0</v>
      </c>
      <c r="P257" s="53">
        <f t="shared" si="3"/>
        <v>1225720.7500000002</v>
      </c>
    </row>
    <row r="258" spans="1:16" x14ac:dyDescent="0.25">
      <c r="A258" s="5" t="s">
        <v>510</v>
      </c>
      <c r="B258" s="6" t="s">
        <v>511</v>
      </c>
      <c r="C258" s="48">
        <f>+'OCTUBRE 24'!C258+'NOVIEMBRE 24'!C258+'DICIEMBRE 24'!C258</f>
        <v>544219.52</v>
      </c>
      <c r="D258" s="48">
        <f>+'OCTUBRE 24'!D258+'NOVIEMBRE 24'!D258+'DICIEMBRE 24'!D258</f>
        <v>201528.08</v>
      </c>
      <c r="E258" s="48">
        <f>+'OCTUBRE 24'!E258+'NOVIEMBRE 24'!E258+'DICIEMBRE 24'!E258</f>
        <v>7108.53</v>
      </c>
      <c r="F258" s="48">
        <f>+'OCTUBRE 24'!F258+'NOVIEMBRE 24'!F258+'DICIEMBRE 24'!F258</f>
        <v>31340.1</v>
      </c>
      <c r="G258" s="48">
        <f>+'OCTUBRE 24'!G258+'NOVIEMBRE 24'!G258+'DICIEMBRE 24'!G258</f>
        <v>5665.6</v>
      </c>
      <c r="H258" s="48">
        <f>'OCTUBRE 24'!H258+'NOVIEMBRE 24'!H258+'DICIEMBRE 24'!H258</f>
        <v>3063.5200000000004</v>
      </c>
      <c r="I258" s="48">
        <f>+'OCTUBRE 24'!I258+'NOVIEMBRE 24'!I258+'DICIEMBRE 24'!I258</f>
        <v>4261.25</v>
      </c>
      <c r="J258" s="48">
        <f>+'NOVIEMBRE 24'!J258+'DICIEMBRE 24'!J258</f>
        <v>4986.6499999999996</v>
      </c>
      <c r="K258" s="48">
        <f>'OCTUBRE 24'!J258+'NOVIEMBRE 24'!K258+'DICIEMBRE 24'!K258</f>
        <v>2638.7</v>
      </c>
      <c r="L258" s="48">
        <f>+'OCTUBRE 24'!K258+'NOVIEMBRE 24'!L258+'DICIEMBRE 24'!L258</f>
        <v>1352.43</v>
      </c>
      <c r="M258" s="48">
        <f>+'OCTUBRE 24'!L258+'NOVIEMBRE 24'!M258+'DICIEMBRE 24'!M258</f>
        <v>575.24</v>
      </c>
      <c r="N258" s="48">
        <f>+'OCTUBRE 24'!M258+'NOVIEMBRE 24'!N258+'DICIEMBRE 24'!N258</f>
        <v>0</v>
      </c>
      <c r="O258" s="48">
        <f>+'OCTUBRE 24'!N258+'NOVIEMBRE 24'!O258+'DICIEMBRE 24'!O258</f>
        <v>0</v>
      </c>
      <c r="P258" s="53">
        <f t="shared" si="3"/>
        <v>806739.62</v>
      </c>
    </row>
    <row r="259" spans="1:16" x14ac:dyDescent="0.25">
      <c r="A259" s="5" t="s">
        <v>512</v>
      </c>
      <c r="B259" s="6" t="s">
        <v>513</v>
      </c>
      <c r="C259" s="48">
        <f>+'OCTUBRE 24'!C259+'NOVIEMBRE 24'!C259+'DICIEMBRE 24'!C259</f>
        <v>416891.12</v>
      </c>
      <c r="D259" s="48">
        <f>+'OCTUBRE 24'!D259+'NOVIEMBRE 24'!D259+'DICIEMBRE 24'!D259</f>
        <v>183654.48</v>
      </c>
      <c r="E259" s="48">
        <f>+'OCTUBRE 24'!E259+'NOVIEMBRE 24'!E259+'DICIEMBRE 24'!E259</f>
        <v>6819.119999999999</v>
      </c>
      <c r="F259" s="48">
        <f>+'OCTUBRE 24'!F259+'NOVIEMBRE 24'!F259+'DICIEMBRE 24'!F259</f>
        <v>25965.42</v>
      </c>
      <c r="G259" s="48">
        <f>+'OCTUBRE 24'!G259+'NOVIEMBRE 24'!G259+'DICIEMBRE 24'!G259</f>
        <v>5708.65</v>
      </c>
      <c r="H259" s="48">
        <f>'OCTUBRE 24'!H259+'NOVIEMBRE 24'!H259+'DICIEMBRE 24'!H259</f>
        <v>3086.8</v>
      </c>
      <c r="I259" s="48">
        <f>+'OCTUBRE 24'!I259+'NOVIEMBRE 24'!I259+'DICIEMBRE 24'!I259</f>
        <v>3091.7700000000004</v>
      </c>
      <c r="J259" s="48">
        <f>+'NOVIEMBRE 24'!J259+'DICIEMBRE 24'!J259</f>
        <v>3969.3599999999997</v>
      </c>
      <c r="K259" s="48">
        <f>'OCTUBRE 24'!J259+'NOVIEMBRE 24'!K259+'DICIEMBRE 24'!K259</f>
        <v>2100.4</v>
      </c>
      <c r="L259" s="48">
        <f>+'OCTUBRE 24'!K259+'NOVIEMBRE 24'!L259+'DICIEMBRE 24'!L259</f>
        <v>1346.8799999999999</v>
      </c>
      <c r="M259" s="48">
        <f>+'OCTUBRE 24'!L259+'NOVIEMBRE 24'!M259+'DICIEMBRE 24'!M259</f>
        <v>366.47</v>
      </c>
      <c r="N259" s="48">
        <f>+'OCTUBRE 24'!M259+'NOVIEMBRE 24'!N259+'DICIEMBRE 24'!N259</f>
        <v>7688</v>
      </c>
      <c r="O259" s="48">
        <f>+'OCTUBRE 24'!N259+'NOVIEMBRE 24'!O259+'DICIEMBRE 24'!O259</f>
        <v>0</v>
      </c>
      <c r="P259" s="53">
        <f t="shared" si="3"/>
        <v>660688.47000000009</v>
      </c>
    </row>
    <row r="260" spans="1:16" x14ac:dyDescent="0.25">
      <c r="A260" s="5" t="s">
        <v>514</v>
      </c>
      <c r="B260" s="6" t="s">
        <v>515</v>
      </c>
      <c r="C260" s="48">
        <f>+'OCTUBRE 24'!C260+'NOVIEMBRE 24'!C260+'DICIEMBRE 24'!C260</f>
        <v>503183.57999999996</v>
      </c>
      <c r="D260" s="48">
        <f>+'OCTUBRE 24'!D260+'NOVIEMBRE 24'!D260+'DICIEMBRE 24'!D260</f>
        <v>149538</v>
      </c>
      <c r="E260" s="48">
        <f>+'OCTUBRE 24'!E260+'NOVIEMBRE 24'!E260+'DICIEMBRE 24'!E260</f>
        <v>7840.4</v>
      </c>
      <c r="F260" s="48">
        <f>+'OCTUBRE 24'!F260+'NOVIEMBRE 24'!F260+'DICIEMBRE 24'!F260</f>
        <v>33448.76</v>
      </c>
      <c r="G260" s="48">
        <f>+'OCTUBRE 24'!G260+'NOVIEMBRE 24'!G260+'DICIEMBRE 24'!G260</f>
        <v>11157.86</v>
      </c>
      <c r="H260" s="48">
        <f>'OCTUBRE 24'!H260+'NOVIEMBRE 24'!H260+'DICIEMBRE 24'!H260</f>
        <v>6033.32</v>
      </c>
      <c r="I260" s="48">
        <f>+'OCTUBRE 24'!I260+'NOVIEMBRE 24'!I260+'DICIEMBRE 24'!I260</f>
        <v>4688.8500000000004</v>
      </c>
      <c r="J260" s="48">
        <f>+'NOVIEMBRE 24'!J260+'DICIEMBRE 24'!J260</f>
        <v>7820.67</v>
      </c>
      <c r="K260" s="48">
        <f>'OCTUBRE 24'!J260+'NOVIEMBRE 24'!K260+'DICIEMBRE 24'!K260</f>
        <v>4138.3499999999995</v>
      </c>
      <c r="L260" s="48">
        <f>+'OCTUBRE 24'!K260+'NOVIEMBRE 24'!L260+'DICIEMBRE 24'!L260</f>
        <v>1391.25</v>
      </c>
      <c r="M260" s="48">
        <f>+'OCTUBRE 24'!L260+'NOVIEMBRE 24'!M260+'DICIEMBRE 24'!M260</f>
        <v>727.52</v>
      </c>
      <c r="N260" s="48">
        <f>+'OCTUBRE 24'!M260+'NOVIEMBRE 24'!N260+'DICIEMBRE 24'!N260</f>
        <v>0</v>
      </c>
      <c r="O260" s="48">
        <f>+'OCTUBRE 24'!N260+'NOVIEMBRE 24'!O260+'DICIEMBRE 24'!O260</f>
        <v>0</v>
      </c>
      <c r="P260" s="53">
        <f t="shared" si="3"/>
        <v>729968.55999999994</v>
      </c>
    </row>
    <row r="261" spans="1:16" x14ac:dyDescent="0.25">
      <c r="A261" s="5" t="s">
        <v>516</v>
      </c>
      <c r="B261" s="6" t="s">
        <v>517</v>
      </c>
      <c r="C261" s="48">
        <f>+'OCTUBRE 24'!C261+'NOVIEMBRE 24'!C261+'DICIEMBRE 24'!C261</f>
        <v>596682.39</v>
      </c>
      <c r="D261" s="48">
        <f>+'OCTUBRE 24'!D261+'NOVIEMBRE 24'!D261+'DICIEMBRE 24'!D261</f>
        <v>212737.19999999998</v>
      </c>
      <c r="E261" s="48">
        <f>+'OCTUBRE 24'!E261+'NOVIEMBRE 24'!E261+'DICIEMBRE 24'!E261</f>
        <v>9615.17</v>
      </c>
      <c r="F261" s="48">
        <f>+'OCTUBRE 24'!F261+'NOVIEMBRE 24'!F261+'DICIEMBRE 24'!F261</f>
        <v>37933.22</v>
      </c>
      <c r="G261" s="48">
        <f>+'OCTUBRE 24'!G261+'NOVIEMBRE 24'!G261+'DICIEMBRE 24'!G261</f>
        <v>9792.48</v>
      </c>
      <c r="H261" s="48">
        <f>'OCTUBRE 24'!H261+'NOVIEMBRE 24'!H261+'DICIEMBRE 24'!H261</f>
        <v>5295.02</v>
      </c>
      <c r="I261" s="48">
        <f>+'OCTUBRE 24'!I261+'NOVIEMBRE 24'!I261+'DICIEMBRE 24'!I261</f>
        <v>4771.47</v>
      </c>
      <c r="J261" s="48">
        <f>+'NOVIEMBRE 24'!J261+'DICIEMBRE 24'!J261</f>
        <v>6680.9400000000005</v>
      </c>
      <c r="K261" s="48">
        <f>'OCTUBRE 24'!J261+'NOVIEMBRE 24'!K261+'DICIEMBRE 24'!K261</f>
        <v>3535.2499999999995</v>
      </c>
      <c r="L261" s="48">
        <f>+'OCTUBRE 24'!K261+'NOVIEMBRE 24'!L261+'DICIEMBRE 24'!L261</f>
        <v>1828.9499999999998</v>
      </c>
      <c r="M261" s="48">
        <f>+'OCTUBRE 24'!L261+'NOVIEMBRE 24'!M261+'DICIEMBRE 24'!M261</f>
        <v>627.67000000000007</v>
      </c>
      <c r="N261" s="48">
        <f>+'OCTUBRE 24'!M261+'NOVIEMBRE 24'!N261+'DICIEMBRE 24'!N261</f>
        <v>24151</v>
      </c>
      <c r="O261" s="48">
        <f>+'OCTUBRE 24'!N261+'NOVIEMBRE 24'!O261+'DICIEMBRE 24'!O261</f>
        <v>0</v>
      </c>
      <c r="P261" s="53">
        <f t="shared" si="3"/>
        <v>913650.75999999989</v>
      </c>
    </row>
    <row r="262" spans="1:16" x14ac:dyDescent="0.25">
      <c r="A262" s="5" t="s">
        <v>518</v>
      </c>
      <c r="B262" s="6" t="s">
        <v>519</v>
      </c>
      <c r="C262" s="48">
        <f>+'OCTUBRE 24'!C262+'NOVIEMBRE 24'!C262+'DICIEMBRE 24'!C262</f>
        <v>737203.76</v>
      </c>
      <c r="D262" s="48">
        <f>+'OCTUBRE 24'!D262+'NOVIEMBRE 24'!D262+'DICIEMBRE 24'!D262</f>
        <v>347855.56</v>
      </c>
      <c r="E262" s="48">
        <f>+'OCTUBRE 24'!E262+'NOVIEMBRE 24'!E262+'DICIEMBRE 24'!E262</f>
        <v>11082.8</v>
      </c>
      <c r="F262" s="48">
        <f>+'OCTUBRE 24'!F262+'NOVIEMBRE 24'!F262+'DICIEMBRE 24'!F262</f>
        <v>49035.58</v>
      </c>
      <c r="G262" s="48">
        <f>+'OCTUBRE 24'!G262+'NOVIEMBRE 24'!G262+'DICIEMBRE 24'!G262</f>
        <v>14881.619999999999</v>
      </c>
      <c r="H262" s="48">
        <f>'OCTUBRE 24'!H262+'NOVIEMBRE 24'!H262+'DICIEMBRE 24'!H262</f>
        <v>8046.83</v>
      </c>
      <c r="I262" s="48">
        <f>+'OCTUBRE 24'!I262+'NOVIEMBRE 24'!I262+'DICIEMBRE 24'!I262</f>
        <v>7152.7900000000009</v>
      </c>
      <c r="J262" s="48">
        <f>+'NOVIEMBRE 24'!J262+'DICIEMBRE 24'!J262</f>
        <v>11343.17</v>
      </c>
      <c r="K262" s="48">
        <f>'OCTUBRE 24'!J262+'NOVIEMBRE 24'!K262+'DICIEMBRE 24'!K262</f>
        <v>6002.28</v>
      </c>
      <c r="L262" s="48">
        <f>+'OCTUBRE 24'!K262+'NOVIEMBRE 24'!L262+'DICIEMBRE 24'!L262</f>
        <v>1981.0500000000002</v>
      </c>
      <c r="M262" s="48">
        <f>+'OCTUBRE 24'!L262+'NOVIEMBRE 24'!M262+'DICIEMBRE 24'!M262</f>
        <v>1154.5500000000002</v>
      </c>
      <c r="N262" s="48">
        <f>+'OCTUBRE 24'!M262+'NOVIEMBRE 24'!N262+'DICIEMBRE 24'!N262</f>
        <v>0</v>
      </c>
      <c r="O262" s="48">
        <f>+'OCTUBRE 24'!N262+'NOVIEMBRE 24'!O262+'DICIEMBRE 24'!O262</f>
        <v>0</v>
      </c>
      <c r="P262" s="53">
        <f t="shared" si="3"/>
        <v>1195739.9900000005</v>
      </c>
    </row>
    <row r="263" spans="1:16" x14ac:dyDescent="0.25">
      <c r="A263" s="5" t="s">
        <v>520</v>
      </c>
      <c r="B263" s="6" t="s">
        <v>521</v>
      </c>
      <c r="C263" s="48">
        <f>+'OCTUBRE 24'!C263+'NOVIEMBRE 24'!C263+'DICIEMBRE 24'!C263</f>
        <v>496660.09</v>
      </c>
      <c r="D263" s="48">
        <f>+'OCTUBRE 24'!D263+'NOVIEMBRE 24'!D263+'DICIEMBRE 24'!D263</f>
        <v>140836.79999999999</v>
      </c>
      <c r="E263" s="48">
        <f>+'OCTUBRE 24'!E263+'NOVIEMBRE 24'!E263+'DICIEMBRE 24'!E263</f>
        <v>7446.8700000000008</v>
      </c>
      <c r="F263" s="48">
        <f>+'OCTUBRE 24'!F263+'NOVIEMBRE 24'!F263+'DICIEMBRE 24'!F263</f>
        <v>31118.82</v>
      </c>
      <c r="G263" s="48">
        <f>+'OCTUBRE 24'!G263+'NOVIEMBRE 24'!G263+'DICIEMBRE 24'!G263</f>
        <v>9193.7200000000012</v>
      </c>
      <c r="H263" s="48">
        <f>'OCTUBRE 24'!H263+'NOVIEMBRE 24'!H263+'DICIEMBRE 24'!H263</f>
        <v>4971.25</v>
      </c>
      <c r="I263" s="48">
        <f>+'OCTUBRE 24'!I263+'NOVIEMBRE 24'!I263+'DICIEMBRE 24'!I263</f>
        <v>4160.6900000000005</v>
      </c>
      <c r="J263" s="48">
        <f>+'NOVIEMBRE 24'!J263+'DICIEMBRE 24'!J263</f>
        <v>6411.08</v>
      </c>
      <c r="K263" s="48">
        <f>'OCTUBRE 24'!J263+'NOVIEMBRE 24'!K263+'DICIEMBRE 24'!K263</f>
        <v>3392.45</v>
      </c>
      <c r="L263" s="48">
        <f>+'OCTUBRE 24'!K263+'NOVIEMBRE 24'!L263+'DICIEMBRE 24'!L263</f>
        <v>1392.27</v>
      </c>
      <c r="M263" s="48">
        <f>+'OCTUBRE 24'!L263+'NOVIEMBRE 24'!M263+'DICIEMBRE 24'!M263</f>
        <v>587.41000000000008</v>
      </c>
      <c r="N263" s="48">
        <f>+'OCTUBRE 24'!M263+'NOVIEMBRE 24'!N263+'DICIEMBRE 24'!N263</f>
        <v>6214</v>
      </c>
      <c r="O263" s="48">
        <f>+'OCTUBRE 24'!N263+'NOVIEMBRE 24'!O263+'DICIEMBRE 24'!O263</f>
        <v>0</v>
      </c>
      <c r="P263" s="53">
        <f t="shared" si="3"/>
        <v>712385.44999999984</v>
      </c>
    </row>
    <row r="264" spans="1:16" x14ac:dyDescent="0.25">
      <c r="A264" s="5" t="s">
        <v>522</v>
      </c>
      <c r="B264" s="6" t="s">
        <v>523</v>
      </c>
      <c r="C264" s="48">
        <f>+'OCTUBRE 24'!C264+'NOVIEMBRE 24'!C264+'DICIEMBRE 24'!C264</f>
        <v>239561.96999999997</v>
      </c>
      <c r="D264" s="48">
        <f>+'OCTUBRE 24'!D264+'NOVIEMBRE 24'!D264+'DICIEMBRE 24'!D264</f>
        <v>120658.07999999999</v>
      </c>
      <c r="E264" s="48">
        <f>+'OCTUBRE 24'!E264+'NOVIEMBRE 24'!E264+'DICIEMBRE 24'!E264</f>
        <v>3869.4399999999996</v>
      </c>
      <c r="F264" s="48">
        <f>+'OCTUBRE 24'!F264+'NOVIEMBRE 24'!F264+'DICIEMBRE 24'!F264</f>
        <v>14332.08</v>
      </c>
      <c r="G264" s="48">
        <f>+'OCTUBRE 24'!G264+'NOVIEMBRE 24'!G264+'DICIEMBRE 24'!G264</f>
        <v>1046.3400000000001</v>
      </c>
      <c r="H264" s="48">
        <f>'OCTUBRE 24'!H264+'NOVIEMBRE 24'!H264+'DICIEMBRE 24'!H264</f>
        <v>565.78</v>
      </c>
      <c r="I264" s="48">
        <f>+'OCTUBRE 24'!I264+'NOVIEMBRE 24'!I264+'DICIEMBRE 24'!I264</f>
        <v>1605.32</v>
      </c>
      <c r="J264" s="48">
        <f>+'NOVIEMBRE 24'!J264+'DICIEMBRE 24'!J264</f>
        <v>1178.96</v>
      </c>
      <c r="K264" s="48">
        <f>'OCTUBRE 24'!J264+'NOVIEMBRE 24'!K264+'DICIEMBRE 24'!K264</f>
        <v>623.85</v>
      </c>
      <c r="L264" s="48">
        <f>+'OCTUBRE 24'!K264+'NOVIEMBRE 24'!L264+'DICIEMBRE 24'!L264</f>
        <v>784.94999999999993</v>
      </c>
      <c r="M264" s="48">
        <f>+'OCTUBRE 24'!L264+'NOVIEMBRE 24'!M264+'DICIEMBRE 24'!M264</f>
        <v>161.32</v>
      </c>
      <c r="N264" s="48">
        <f>+'OCTUBRE 24'!M264+'NOVIEMBRE 24'!N264+'DICIEMBRE 24'!N264</f>
        <v>0</v>
      </c>
      <c r="O264" s="48">
        <f>+'OCTUBRE 24'!N264+'NOVIEMBRE 24'!O264+'DICIEMBRE 24'!O264</f>
        <v>0</v>
      </c>
      <c r="P264" s="53">
        <f t="shared" si="3"/>
        <v>384388.09</v>
      </c>
    </row>
    <row r="265" spans="1:16" x14ac:dyDescent="0.25">
      <c r="A265" s="5" t="s">
        <v>524</v>
      </c>
      <c r="B265" s="6" t="s">
        <v>525</v>
      </c>
      <c r="C265" s="48">
        <f>+'OCTUBRE 24'!C265+'NOVIEMBRE 24'!C265+'DICIEMBRE 24'!C265</f>
        <v>366147.86</v>
      </c>
      <c r="D265" s="48">
        <f>+'OCTUBRE 24'!D265+'NOVIEMBRE 24'!D265+'DICIEMBRE 24'!D265</f>
        <v>182908.78</v>
      </c>
      <c r="E265" s="48">
        <f>+'OCTUBRE 24'!E265+'NOVIEMBRE 24'!E265+'DICIEMBRE 24'!E265</f>
        <v>6064.85</v>
      </c>
      <c r="F265" s="48">
        <f>+'OCTUBRE 24'!F265+'NOVIEMBRE 24'!F265+'DICIEMBRE 24'!F265</f>
        <v>22912.66</v>
      </c>
      <c r="G265" s="48">
        <f>+'OCTUBRE 24'!G265+'NOVIEMBRE 24'!G265+'DICIEMBRE 24'!G265</f>
        <v>4909.2199999999993</v>
      </c>
      <c r="H265" s="48">
        <f>'OCTUBRE 24'!H265+'NOVIEMBRE 24'!H265+'DICIEMBRE 24'!H265</f>
        <v>2654.5299999999997</v>
      </c>
      <c r="I265" s="48">
        <f>+'OCTUBRE 24'!I265+'NOVIEMBRE 24'!I265+'DICIEMBRE 24'!I265</f>
        <v>2713.28</v>
      </c>
      <c r="J265" s="48">
        <f>+'NOVIEMBRE 24'!J265+'DICIEMBRE 24'!J265</f>
        <v>3445.08</v>
      </c>
      <c r="K265" s="48">
        <f>'OCTUBRE 24'!J265+'NOVIEMBRE 24'!K265+'DICIEMBRE 24'!K265</f>
        <v>1822.98</v>
      </c>
      <c r="L265" s="48">
        <f>+'OCTUBRE 24'!K265+'NOVIEMBRE 24'!L265+'DICIEMBRE 24'!L265</f>
        <v>1220.8799999999999</v>
      </c>
      <c r="M265" s="48">
        <f>+'OCTUBRE 24'!L265+'NOVIEMBRE 24'!M265+'DICIEMBRE 24'!M265</f>
        <v>319.76</v>
      </c>
      <c r="N265" s="48">
        <f>+'OCTUBRE 24'!M265+'NOVIEMBRE 24'!N265+'DICIEMBRE 24'!N265</f>
        <v>0</v>
      </c>
      <c r="O265" s="48">
        <f>+'OCTUBRE 24'!N265+'NOVIEMBRE 24'!O265+'DICIEMBRE 24'!O265</f>
        <v>0</v>
      </c>
      <c r="P265" s="53">
        <f t="shared" ref="P265:P328" si="4">SUM(C265:O265)</f>
        <v>595119.88</v>
      </c>
    </row>
    <row r="266" spans="1:16" x14ac:dyDescent="0.25">
      <c r="A266" s="5" t="s">
        <v>526</v>
      </c>
      <c r="B266" s="6" t="s">
        <v>527</v>
      </c>
      <c r="C266" s="48">
        <f>+'OCTUBRE 24'!C266+'NOVIEMBRE 24'!C266+'DICIEMBRE 24'!C266</f>
        <v>327795.19</v>
      </c>
      <c r="D266" s="48">
        <f>+'OCTUBRE 24'!D266+'NOVIEMBRE 24'!D266+'DICIEMBRE 24'!D266</f>
        <v>159352.63</v>
      </c>
      <c r="E266" s="48">
        <f>+'OCTUBRE 24'!E266+'NOVIEMBRE 24'!E266+'DICIEMBRE 24'!E266</f>
        <v>5158.6899999999996</v>
      </c>
      <c r="F266" s="48">
        <f>+'OCTUBRE 24'!F266+'NOVIEMBRE 24'!F266+'DICIEMBRE 24'!F266</f>
        <v>21857.98</v>
      </c>
      <c r="G266" s="48">
        <f>+'OCTUBRE 24'!G266+'NOVIEMBRE 24'!G266+'DICIEMBRE 24'!G266</f>
        <v>3219</v>
      </c>
      <c r="H266" s="48">
        <f>'OCTUBRE 24'!H266+'NOVIEMBRE 24'!H266+'DICIEMBRE 24'!H266</f>
        <v>1740.6000000000001</v>
      </c>
      <c r="I266" s="48">
        <f>+'OCTUBRE 24'!I266+'NOVIEMBRE 24'!I266+'DICIEMBRE 24'!I266</f>
        <v>3050.83</v>
      </c>
      <c r="J266" s="48">
        <f>+'NOVIEMBRE 24'!J266+'DICIEMBRE 24'!J266</f>
        <v>3500.08</v>
      </c>
      <c r="K266" s="48">
        <f>'OCTUBRE 24'!J266+'NOVIEMBRE 24'!K266+'DICIEMBRE 24'!K266</f>
        <v>1852.08</v>
      </c>
      <c r="L266" s="48">
        <f>+'OCTUBRE 24'!K266+'NOVIEMBRE 24'!L266+'DICIEMBRE 24'!L266</f>
        <v>928.86</v>
      </c>
      <c r="M266" s="48">
        <f>+'OCTUBRE 24'!L266+'NOVIEMBRE 24'!M266+'DICIEMBRE 24'!M266</f>
        <v>471.76</v>
      </c>
      <c r="N266" s="48">
        <f>+'OCTUBRE 24'!M266+'NOVIEMBRE 24'!N266+'DICIEMBRE 24'!N266</f>
        <v>0</v>
      </c>
      <c r="O266" s="48">
        <f>+'OCTUBRE 24'!N266+'NOVIEMBRE 24'!O266+'DICIEMBRE 24'!O266</f>
        <v>0</v>
      </c>
      <c r="P266" s="53">
        <f t="shared" si="4"/>
        <v>528927.69999999995</v>
      </c>
    </row>
    <row r="267" spans="1:16" x14ac:dyDescent="0.25">
      <c r="A267" s="5" t="s">
        <v>528</v>
      </c>
      <c r="B267" s="6" t="s">
        <v>529</v>
      </c>
      <c r="C267" s="48">
        <f>+'OCTUBRE 24'!C267+'NOVIEMBRE 24'!C267+'DICIEMBRE 24'!C267</f>
        <v>601560.94999999995</v>
      </c>
      <c r="D267" s="48">
        <f>+'OCTUBRE 24'!D267+'NOVIEMBRE 24'!D267+'DICIEMBRE 24'!D267</f>
        <v>327900.87</v>
      </c>
      <c r="E267" s="48">
        <f>+'OCTUBRE 24'!E267+'NOVIEMBRE 24'!E267+'DICIEMBRE 24'!E267</f>
        <v>9135.2199999999993</v>
      </c>
      <c r="F267" s="48">
        <f>+'OCTUBRE 24'!F267+'NOVIEMBRE 24'!F267+'DICIEMBRE 24'!F267</f>
        <v>37749.629999999997</v>
      </c>
      <c r="G267" s="48">
        <f>+'OCTUBRE 24'!G267+'NOVIEMBRE 24'!G267+'DICIEMBRE 24'!G267</f>
        <v>10098.82</v>
      </c>
      <c r="H267" s="48">
        <f>'OCTUBRE 24'!H267+'NOVIEMBRE 24'!H267+'DICIEMBRE 24'!H267</f>
        <v>5460.67</v>
      </c>
      <c r="I267" s="48">
        <f>+'OCTUBRE 24'!I267+'NOVIEMBRE 24'!I267+'DICIEMBRE 24'!I267</f>
        <v>4991.0400000000009</v>
      </c>
      <c r="J267" s="48">
        <f>+'NOVIEMBRE 24'!J267+'DICIEMBRE 24'!J267</f>
        <v>7221.76</v>
      </c>
      <c r="K267" s="48">
        <f>'OCTUBRE 24'!J267+'NOVIEMBRE 24'!K267+'DICIEMBRE 24'!K267</f>
        <v>3821.4299999999994</v>
      </c>
      <c r="L267" s="48">
        <f>+'OCTUBRE 24'!K267+'NOVIEMBRE 24'!L267+'DICIEMBRE 24'!L267</f>
        <v>1720.8000000000002</v>
      </c>
      <c r="M267" s="48">
        <f>+'OCTUBRE 24'!L267+'NOVIEMBRE 24'!M267+'DICIEMBRE 24'!M267</f>
        <v>695.36</v>
      </c>
      <c r="N267" s="48">
        <f>+'OCTUBRE 24'!M267+'NOVIEMBRE 24'!N267+'DICIEMBRE 24'!N267</f>
        <v>0</v>
      </c>
      <c r="O267" s="48">
        <f>+'OCTUBRE 24'!N267+'NOVIEMBRE 24'!O267+'DICIEMBRE 24'!O267</f>
        <v>0</v>
      </c>
      <c r="P267" s="53">
        <f t="shared" si="4"/>
        <v>1010356.55</v>
      </c>
    </row>
    <row r="268" spans="1:16" x14ac:dyDescent="0.25">
      <c r="A268" s="5" t="s">
        <v>530</v>
      </c>
      <c r="B268" s="6" t="s">
        <v>531</v>
      </c>
      <c r="C268" s="48">
        <f>+'OCTUBRE 24'!C268+'NOVIEMBRE 24'!C268+'DICIEMBRE 24'!C268</f>
        <v>496368.95</v>
      </c>
      <c r="D268" s="48">
        <f>+'OCTUBRE 24'!D268+'NOVIEMBRE 24'!D268+'DICIEMBRE 24'!D268</f>
        <v>137166.59999999998</v>
      </c>
      <c r="E268" s="48">
        <f>+'OCTUBRE 24'!E268+'NOVIEMBRE 24'!E268+'DICIEMBRE 24'!E268</f>
        <v>7640.17</v>
      </c>
      <c r="F268" s="48">
        <f>+'OCTUBRE 24'!F268+'NOVIEMBRE 24'!F268+'DICIEMBRE 24'!F268</f>
        <v>32240.68</v>
      </c>
      <c r="G268" s="48">
        <f>+'OCTUBRE 24'!G268+'NOVIEMBRE 24'!G268+'DICIEMBRE 24'!G268</f>
        <v>10155.900000000001</v>
      </c>
      <c r="H268" s="48">
        <f>'OCTUBRE 24'!H268+'NOVIEMBRE 24'!H268+'DICIEMBRE 24'!H268</f>
        <v>5491.5300000000007</v>
      </c>
      <c r="I268" s="48">
        <f>+'OCTUBRE 24'!I268+'NOVIEMBRE 24'!I268+'DICIEMBRE 24'!I268</f>
        <v>4431.66</v>
      </c>
      <c r="J268" s="48">
        <f>+'NOVIEMBRE 24'!J268+'DICIEMBRE 24'!J268</f>
        <v>7161.31</v>
      </c>
      <c r="K268" s="48">
        <f>'OCTUBRE 24'!J268+'NOVIEMBRE 24'!K268+'DICIEMBRE 24'!K268</f>
        <v>3789.43</v>
      </c>
      <c r="L268" s="48">
        <f>+'OCTUBRE 24'!K268+'NOVIEMBRE 24'!L268+'DICIEMBRE 24'!L268</f>
        <v>1402.6200000000001</v>
      </c>
      <c r="M268" s="48">
        <f>+'OCTUBRE 24'!L268+'NOVIEMBRE 24'!M268+'DICIEMBRE 24'!M268</f>
        <v>663.02</v>
      </c>
      <c r="N268" s="48">
        <f>+'OCTUBRE 24'!M268+'NOVIEMBRE 24'!N268+'DICIEMBRE 24'!N268</f>
        <v>0</v>
      </c>
      <c r="O268" s="48">
        <f>+'OCTUBRE 24'!N268+'NOVIEMBRE 24'!O268+'DICIEMBRE 24'!O268</f>
        <v>0</v>
      </c>
      <c r="P268" s="53">
        <f t="shared" si="4"/>
        <v>706511.87000000034</v>
      </c>
    </row>
    <row r="269" spans="1:16" x14ac:dyDescent="0.25">
      <c r="A269" s="5" t="s">
        <v>532</v>
      </c>
      <c r="B269" s="6" t="s">
        <v>533</v>
      </c>
      <c r="C269" s="48">
        <f>+'OCTUBRE 24'!C269+'NOVIEMBRE 24'!C269+'DICIEMBRE 24'!C269</f>
        <v>1205931.05</v>
      </c>
      <c r="D269" s="48">
        <f>+'OCTUBRE 24'!D269+'NOVIEMBRE 24'!D269+'DICIEMBRE 24'!D269</f>
        <v>1048940.26</v>
      </c>
      <c r="E269" s="48">
        <f>+'OCTUBRE 24'!E269+'NOVIEMBRE 24'!E269+'DICIEMBRE 24'!E269</f>
        <v>17477.77</v>
      </c>
      <c r="F269" s="48">
        <f>+'OCTUBRE 24'!F269+'NOVIEMBRE 24'!F269+'DICIEMBRE 24'!F269</f>
        <v>83006.5</v>
      </c>
      <c r="G269" s="48">
        <f>+'OCTUBRE 24'!G269+'NOVIEMBRE 24'!G269+'DICIEMBRE 24'!G269</f>
        <v>32498.57</v>
      </c>
      <c r="H269" s="48">
        <f>'OCTUBRE 24'!H269+'NOVIEMBRE 24'!H269+'DICIEMBRE 24'!H269</f>
        <v>17572.75</v>
      </c>
      <c r="I269" s="48">
        <f>+'OCTUBRE 24'!I269+'NOVIEMBRE 24'!I269+'DICIEMBRE 24'!I269</f>
        <v>13032.21</v>
      </c>
      <c r="J269" s="48">
        <f>+'NOVIEMBRE 24'!J269+'DICIEMBRE 24'!J269</f>
        <v>23550.68</v>
      </c>
      <c r="K269" s="48">
        <f>'OCTUBRE 24'!J269+'NOVIEMBRE 24'!K269+'DICIEMBRE 24'!K269</f>
        <v>12461.95</v>
      </c>
      <c r="L269" s="48">
        <f>+'OCTUBRE 24'!K269+'NOVIEMBRE 24'!L269+'DICIEMBRE 24'!L269</f>
        <v>2844.66</v>
      </c>
      <c r="M269" s="48">
        <f>+'OCTUBRE 24'!L269+'NOVIEMBRE 24'!M269+'DICIEMBRE 24'!M269</f>
        <v>2288.69</v>
      </c>
      <c r="N269" s="48">
        <f>+'OCTUBRE 24'!M269+'NOVIEMBRE 24'!N269+'DICIEMBRE 24'!N269</f>
        <v>38336</v>
      </c>
      <c r="O269" s="48">
        <f>+'OCTUBRE 24'!N269+'NOVIEMBRE 24'!O269+'DICIEMBRE 24'!O269</f>
        <v>0</v>
      </c>
      <c r="P269" s="53">
        <f t="shared" si="4"/>
        <v>2497941.0900000003</v>
      </c>
    </row>
    <row r="270" spans="1:16" x14ac:dyDescent="0.25">
      <c r="A270" s="5" t="s">
        <v>534</v>
      </c>
      <c r="B270" s="6" t="s">
        <v>535</v>
      </c>
      <c r="C270" s="48">
        <f>+'OCTUBRE 24'!C270+'NOVIEMBRE 24'!C270+'DICIEMBRE 24'!C270</f>
        <v>281043.20000000001</v>
      </c>
      <c r="D270" s="48">
        <f>+'OCTUBRE 24'!D270+'NOVIEMBRE 24'!D270+'DICIEMBRE 24'!D270</f>
        <v>100744.22</v>
      </c>
      <c r="E270" s="48">
        <f>+'OCTUBRE 24'!E270+'NOVIEMBRE 24'!E270+'DICIEMBRE 24'!E270</f>
        <v>4488.26</v>
      </c>
      <c r="F270" s="48">
        <f>+'OCTUBRE 24'!F270+'NOVIEMBRE 24'!F270+'DICIEMBRE 24'!F270</f>
        <v>18611.989999999998</v>
      </c>
      <c r="G270" s="48">
        <f>+'OCTUBRE 24'!G270+'NOVIEMBRE 24'!G270+'DICIEMBRE 24'!G270</f>
        <v>4511.5300000000007</v>
      </c>
      <c r="H270" s="48">
        <f>'OCTUBRE 24'!H270+'NOVIEMBRE 24'!H270+'DICIEMBRE 24'!H270</f>
        <v>2439.5</v>
      </c>
      <c r="I270" s="48">
        <f>+'OCTUBRE 24'!I270+'NOVIEMBRE 24'!I270+'DICIEMBRE 24'!I270</f>
        <v>2546.54</v>
      </c>
      <c r="J270" s="48">
        <f>+'NOVIEMBRE 24'!J270+'DICIEMBRE 24'!J270</f>
        <v>3625.89</v>
      </c>
      <c r="K270" s="48">
        <f>'OCTUBRE 24'!J270+'NOVIEMBRE 24'!K270+'DICIEMBRE 24'!K270</f>
        <v>1918.65</v>
      </c>
      <c r="L270" s="48">
        <f>+'OCTUBRE 24'!K270+'NOVIEMBRE 24'!L270+'DICIEMBRE 24'!L270</f>
        <v>859.47</v>
      </c>
      <c r="M270" s="48">
        <f>+'OCTUBRE 24'!L270+'NOVIEMBRE 24'!M270+'DICIEMBRE 24'!M270</f>
        <v>382.58000000000004</v>
      </c>
      <c r="N270" s="48">
        <f>+'OCTUBRE 24'!M270+'NOVIEMBRE 24'!N270+'DICIEMBRE 24'!N270</f>
        <v>7631</v>
      </c>
      <c r="O270" s="48">
        <f>+'OCTUBRE 24'!N270+'NOVIEMBRE 24'!O270+'DICIEMBRE 24'!O270</f>
        <v>0</v>
      </c>
      <c r="P270" s="53">
        <f t="shared" si="4"/>
        <v>428802.83000000007</v>
      </c>
    </row>
    <row r="271" spans="1:16" x14ac:dyDescent="0.25">
      <c r="A271" s="5" t="s">
        <v>536</v>
      </c>
      <c r="B271" s="6" t="s">
        <v>537</v>
      </c>
      <c r="C271" s="48">
        <f>+'OCTUBRE 24'!C271+'NOVIEMBRE 24'!C271+'DICIEMBRE 24'!C271</f>
        <v>754872.83000000007</v>
      </c>
      <c r="D271" s="48">
        <f>+'OCTUBRE 24'!D271+'NOVIEMBRE 24'!D271+'DICIEMBRE 24'!D271</f>
        <v>325313.94</v>
      </c>
      <c r="E271" s="48">
        <f>+'OCTUBRE 24'!E271+'NOVIEMBRE 24'!E271+'DICIEMBRE 24'!E271</f>
        <v>10838.400000000001</v>
      </c>
      <c r="F271" s="48">
        <f>+'OCTUBRE 24'!F271+'NOVIEMBRE 24'!F271+'DICIEMBRE 24'!F271</f>
        <v>48212.36</v>
      </c>
      <c r="G271" s="48">
        <f>+'OCTUBRE 24'!G271+'NOVIEMBRE 24'!G271+'DICIEMBRE 24'!G271</f>
        <v>14940.91</v>
      </c>
      <c r="H271" s="48">
        <f>'OCTUBRE 24'!H271+'NOVIEMBRE 24'!H271+'DICIEMBRE 24'!H271</f>
        <v>8078.9</v>
      </c>
      <c r="I271" s="48">
        <f>+'OCTUBRE 24'!I271+'NOVIEMBRE 24'!I271+'DICIEMBRE 24'!I271</f>
        <v>6925.51</v>
      </c>
      <c r="J271" s="48">
        <f>+'NOVIEMBRE 24'!J271+'DICIEMBRE 24'!J271</f>
        <v>10935.490000000002</v>
      </c>
      <c r="K271" s="48">
        <f>'OCTUBRE 24'!J271+'NOVIEMBRE 24'!K271+'DICIEMBRE 24'!K271</f>
        <v>5786.57</v>
      </c>
      <c r="L271" s="48">
        <f>+'OCTUBRE 24'!K271+'NOVIEMBRE 24'!L271+'DICIEMBRE 24'!L271</f>
        <v>1909.1399999999999</v>
      </c>
      <c r="M271" s="48">
        <f>+'OCTUBRE 24'!L271+'NOVIEMBRE 24'!M271+'DICIEMBRE 24'!M271</f>
        <v>1076.51</v>
      </c>
      <c r="N271" s="48">
        <f>+'OCTUBRE 24'!M271+'NOVIEMBRE 24'!N271+'DICIEMBRE 24'!N271</f>
        <v>0</v>
      </c>
      <c r="O271" s="48">
        <f>+'OCTUBRE 24'!N271+'NOVIEMBRE 24'!O271+'DICIEMBRE 24'!O271</f>
        <v>0</v>
      </c>
      <c r="P271" s="53">
        <f t="shared" si="4"/>
        <v>1188890.5599999998</v>
      </c>
    </row>
    <row r="272" spans="1:16" x14ac:dyDescent="0.25">
      <c r="A272" s="5" t="s">
        <v>538</v>
      </c>
      <c r="B272" s="6" t="s">
        <v>539</v>
      </c>
      <c r="C272" s="48">
        <f>+'OCTUBRE 24'!C272+'NOVIEMBRE 24'!C272+'DICIEMBRE 24'!C272</f>
        <v>530134.43000000005</v>
      </c>
      <c r="D272" s="48">
        <f>+'OCTUBRE 24'!D272+'NOVIEMBRE 24'!D272+'DICIEMBRE 24'!D272</f>
        <v>263327.69999999995</v>
      </c>
      <c r="E272" s="48">
        <f>+'OCTUBRE 24'!E272+'NOVIEMBRE 24'!E272+'DICIEMBRE 24'!E272</f>
        <v>8200.0400000000009</v>
      </c>
      <c r="F272" s="48">
        <f>+'OCTUBRE 24'!F272+'NOVIEMBRE 24'!F272+'DICIEMBRE 24'!F272</f>
        <v>34265.300000000003</v>
      </c>
      <c r="G272" s="48">
        <f>+'OCTUBRE 24'!G272+'NOVIEMBRE 24'!G272+'DICIEMBRE 24'!G272</f>
        <v>10185.189999999999</v>
      </c>
      <c r="H272" s="48">
        <f>'OCTUBRE 24'!H272+'NOVIEMBRE 24'!H272+'DICIEMBRE 24'!H272</f>
        <v>5507.37</v>
      </c>
      <c r="I272" s="48">
        <f>+'OCTUBRE 24'!I272+'NOVIEMBRE 24'!I272+'DICIEMBRE 24'!I272</f>
        <v>4642.1000000000004</v>
      </c>
      <c r="J272" s="48">
        <f>+'NOVIEMBRE 24'!J272+'DICIEMBRE 24'!J272</f>
        <v>7203.8600000000006</v>
      </c>
      <c r="K272" s="48">
        <f>'OCTUBRE 24'!J272+'NOVIEMBRE 24'!K272+'DICIEMBRE 24'!K272</f>
        <v>3811.95</v>
      </c>
      <c r="L272" s="48">
        <f>+'OCTUBRE 24'!K272+'NOVIEMBRE 24'!L272+'DICIEMBRE 24'!L272</f>
        <v>1493.76</v>
      </c>
      <c r="M272" s="48">
        <f>+'OCTUBRE 24'!L272+'NOVIEMBRE 24'!M272+'DICIEMBRE 24'!M272</f>
        <v>680.84</v>
      </c>
      <c r="N272" s="48">
        <f>+'OCTUBRE 24'!M272+'NOVIEMBRE 24'!N272+'DICIEMBRE 24'!N272</f>
        <v>8421</v>
      </c>
      <c r="O272" s="48">
        <f>+'OCTUBRE 24'!N272+'NOVIEMBRE 24'!O272+'DICIEMBRE 24'!O272</f>
        <v>0</v>
      </c>
      <c r="P272" s="53">
        <f t="shared" si="4"/>
        <v>877873.53999999992</v>
      </c>
    </row>
    <row r="273" spans="1:16" x14ac:dyDescent="0.25">
      <c r="A273" s="5" t="s">
        <v>540</v>
      </c>
      <c r="B273" s="6" t="s">
        <v>541</v>
      </c>
      <c r="C273" s="48">
        <f>+'OCTUBRE 24'!C273+'NOVIEMBRE 24'!C273+'DICIEMBRE 24'!C273</f>
        <v>1322483.29</v>
      </c>
      <c r="D273" s="48">
        <f>+'OCTUBRE 24'!D273+'NOVIEMBRE 24'!D273+'DICIEMBRE 24'!D273</f>
        <v>181516.79999999999</v>
      </c>
      <c r="E273" s="48">
        <f>+'OCTUBRE 24'!E273+'NOVIEMBRE 24'!E273+'DICIEMBRE 24'!E273</f>
        <v>19343.23</v>
      </c>
      <c r="F273" s="48">
        <f>+'OCTUBRE 24'!F273+'NOVIEMBRE 24'!F273+'DICIEMBRE 24'!F273</f>
        <v>95393</v>
      </c>
      <c r="G273" s="48">
        <f>+'OCTUBRE 24'!G273+'NOVIEMBRE 24'!G273+'DICIEMBRE 24'!G273</f>
        <v>31536.98</v>
      </c>
      <c r="H273" s="48">
        <f>'OCTUBRE 24'!H273+'NOVIEMBRE 24'!H273+'DICIEMBRE 24'!H273</f>
        <v>17052.78</v>
      </c>
      <c r="I273" s="48">
        <f>+'OCTUBRE 24'!I273+'NOVIEMBRE 24'!I273+'DICIEMBRE 24'!I273</f>
        <v>15655.3</v>
      </c>
      <c r="J273" s="48">
        <f>+'NOVIEMBRE 24'!J273+'DICIEMBRE 24'!J273</f>
        <v>26019.38</v>
      </c>
      <c r="K273" s="48">
        <f>'OCTUBRE 24'!J273+'NOVIEMBRE 24'!K273+'DICIEMBRE 24'!K273</f>
        <v>13768.27</v>
      </c>
      <c r="L273" s="48">
        <f>+'OCTUBRE 24'!K273+'NOVIEMBRE 24'!L273+'DICIEMBRE 24'!L273</f>
        <v>2893.71</v>
      </c>
      <c r="M273" s="48">
        <f>+'OCTUBRE 24'!L273+'NOVIEMBRE 24'!M273+'DICIEMBRE 24'!M273</f>
        <v>2904.0199999999995</v>
      </c>
      <c r="N273" s="48">
        <f>+'OCTUBRE 24'!M273+'NOVIEMBRE 24'!N273+'DICIEMBRE 24'!N273</f>
        <v>0</v>
      </c>
      <c r="O273" s="48">
        <f>+'OCTUBRE 24'!N273+'NOVIEMBRE 24'!O273+'DICIEMBRE 24'!O273</f>
        <v>0</v>
      </c>
      <c r="P273" s="53">
        <f t="shared" si="4"/>
        <v>1728566.76</v>
      </c>
    </row>
    <row r="274" spans="1:16" x14ac:dyDescent="0.25">
      <c r="A274" s="5" t="s">
        <v>542</v>
      </c>
      <c r="B274" s="6" t="s">
        <v>543</v>
      </c>
      <c r="C274" s="48">
        <f>+'OCTUBRE 24'!C274+'NOVIEMBRE 24'!C274+'DICIEMBRE 24'!C274</f>
        <v>1599000.1099999999</v>
      </c>
      <c r="D274" s="48">
        <f>+'OCTUBRE 24'!D274+'NOVIEMBRE 24'!D274+'DICIEMBRE 24'!D274</f>
        <v>1872952.6</v>
      </c>
      <c r="E274" s="48">
        <f>+'OCTUBRE 24'!E274+'NOVIEMBRE 24'!E274+'DICIEMBRE 24'!E274</f>
        <v>22203.809999999998</v>
      </c>
      <c r="F274" s="48">
        <f>+'OCTUBRE 24'!F274+'NOVIEMBRE 24'!F274+'DICIEMBRE 24'!F274</f>
        <v>112181.31000000001</v>
      </c>
      <c r="G274" s="48">
        <f>+'OCTUBRE 24'!G274+'NOVIEMBRE 24'!G274+'DICIEMBRE 24'!G274</f>
        <v>39829.539999999994</v>
      </c>
      <c r="H274" s="48">
        <f>'OCTUBRE 24'!H274+'NOVIEMBRE 24'!H274+'DICIEMBRE 24'!H274</f>
        <v>21536.769999999997</v>
      </c>
      <c r="I274" s="48">
        <f>+'OCTUBRE 24'!I274+'NOVIEMBRE 24'!I274+'DICIEMBRE 24'!I274</f>
        <v>18560.739999999998</v>
      </c>
      <c r="J274" s="48">
        <f>+'NOVIEMBRE 24'!J274+'DICIEMBRE 24'!J274</f>
        <v>31869.040000000001</v>
      </c>
      <c r="K274" s="48">
        <f>'OCTUBRE 24'!J274+'NOVIEMBRE 24'!K274+'DICIEMBRE 24'!K274</f>
        <v>16863.650000000001</v>
      </c>
      <c r="L274" s="48">
        <f>+'OCTUBRE 24'!K274+'NOVIEMBRE 24'!L274+'DICIEMBRE 24'!L274</f>
        <v>3274.56</v>
      </c>
      <c r="M274" s="48">
        <f>+'OCTUBRE 24'!L274+'NOVIEMBRE 24'!M274+'DICIEMBRE 24'!M274</f>
        <v>3425.67</v>
      </c>
      <c r="N274" s="48">
        <f>+'OCTUBRE 24'!M274+'NOVIEMBRE 24'!N274+'DICIEMBRE 24'!N274</f>
        <v>38274</v>
      </c>
      <c r="O274" s="48">
        <f>+'OCTUBRE 24'!N274+'NOVIEMBRE 24'!O274+'DICIEMBRE 24'!O274</f>
        <v>0</v>
      </c>
      <c r="P274" s="53">
        <f t="shared" si="4"/>
        <v>3779971.8000000003</v>
      </c>
    </row>
    <row r="275" spans="1:16" x14ac:dyDescent="0.25">
      <c r="A275" s="5" t="s">
        <v>544</v>
      </c>
      <c r="B275" s="6" t="s">
        <v>545</v>
      </c>
      <c r="C275" s="48">
        <f>+'OCTUBRE 24'!C275+'NOVIEMBRE 24'!C275+'DICIEMBRE 24'!C275</f>
        <v>194965.21000000002</v>
      </c>
      <c r="D275" s="48">
        <f>+'OCTUBRE 24'!D275+'NOVIEMBRE 24'!D275+'DICIEMBRE 24'!D275</f>
        <v>108127.48999999999</v>
      </c>
      <c r="E275" s="48">
        <f>+'OCTUBRE 24'!E275+'NOVIEMBRE 24'!E275+'DICIEMBRE 24'!E275</f>
        <v>3385.4799999999996</v>
      </c>
      <c r="F275" s="48">
        <f>+'OCTUBRE 24'!F275+'NOVIEMBRE 24'!F275+'DICIEMBRE 24'!F275</f>
        <v>11657.15</v>
      </c>
      <c r="G275" s="48">
        <f>+'OCTUBRE 24'!G275+'NOVIEMBRE 24'!G275+'DICIEMBRE 24'!G275</f>
        <v>1114.6199999999999</v>
      </c>
      <c r="H275" s="48">
        <f>'OCTUBRE 24'!H275+'NOVIEMBRE 24'!H275+'DICIEMBRE 24'!H275</f>
        <v>602.70000000000005</v>
      </c>
      <c r="I275" s="48">
        <f>+'OCTUBRE 24'!I275+'NOVIEMBRE 24'!I275+'DICIEMBRE 24'!I275</f>
        <v>1157.5500000000002</v>
      </c>
      <c r="J275" s="48">
        <f>+'NOVIEMBRE 24'!J275+'DICIEMBRE 24'!J275</f>
        <v>846.56</v>
      </c>
      <c r="K275" s="48">
        <f>'OCTUBRE 24'!J275+'NOVIEMBRE 24'!K275+'DICIEMBRE 24'!K275</f>
        <v>447.96999999999997</v>
      </c>
      <c r="L275" s="48">
        <f>+'OCTUBRE 24'!K275+'NOVIEMBRE 24'!L275+'DICIEMBRE 24'!L275</f>
        <v>706.34999999999991</v>
      </c>
      <c r="M275" s="48">
        <f>+'OCTUBRE 24'!L275+'NOVIEMBRE 24'!M275+'DICIEMBRE 24'!M275</f>
        <v>83.92</v>
      </c>
      <c r="N275" s="48">
        <f>+'OCTUBRE 24'!M275+'NOVIEMBRE 24'!N275+'DICIEMBRE 24'!N275</f>
        <v>0</v>
      </c>
      <c r="O275" s="48">
        <f>+'OCTUBRE 24'!N275+'NOVIEMBRE 24'!O275+'DICIEMBRE 24'!O275</f>
        <v>0</v>
      </c>
      <c r="P275" s="53">
        <f t="shared" si="4"/>
        <v>323094.99999999994</v>
      </c>
    </row>
    <row r="276" spans="1:16" x14ac:dyDescent="0.25">
      <c r="A276" s="5" t="s">
        <v>546</v>
      </c>
      <c r="B276" s="6" t="s">
        <v>547</v>
      </c>
      <c r="C276" s="48">
        <f>+'OCTUBRE 24'!C276+'NOVIEMBRE 24'!C276+'DICIEMBRE 24'!C276</f>
        <v>410554.08999999997</v>
      </c>
      <c r="D276" s="48">
        <f>+'OCTUBRE 24'!D276+'NOVIEMBRE 24'!D276+'DICIEMBRE 24'!D276</f>
        <v>184064.07</v>
      </c>
      <c r="E276" s="48">
        <f>+'OCTUBRE 24'!E276+'NOVIEMBRE 24'!E276+'DICIEMBRE 24'!E276</f>
        <v>6279.63</v>
      </c>
      <c r="F276" s="48">
        <f>+'OCTUBRE 24'!F276+'NOVIEMBRE 24'!F276+'DICIEMBRE 24'!F276</f>
        <v>29271.370000000003</v>
      </c>
      <c r="G276" s="48">
        <f>+'OCTUBRE 24'!G276+'NOVIEMBRE 24'!G276+'DICIEMBRE 24'!G276</f>
        <v>5287.43</v>
      </c>
      <c r="H276" s="48">
        <f>'OCTUBRE 24'!H276+'NOVIEMBRE 24'!H276+'DICIEMBRE 24'!H276</f>
        <v>2859.0499999999997</v>
      </c>
      <c r="I276" s="48">
        <f>+'OCTUBRE 24'!I276+'NOVIEMBRE 24'!I276+'DICIEMBRE 24'!I276</f>
        <v>4570.5499999999993</v>
      </c>
      <c r="J276" s="48">
        <f>+'NOVIEMBRE 24'!J276+'DICIEMBRE 24'!J276</f>
        <v>5929.5499999999993</v>
      </c>
      <c r="K276" s="48">
        <f>'OCTUBRE 24'!J276+'NOVIEMBRE 24'!K276+'DICIEMBRE 24'!K276</f>
        <v>3137.6499999999996</v>
      </c>
      <c r="L276" s="48">
        <f>+'OCTUBRE 24'!K276+'NOVIEMBRE 24'!L276+'DICIEMBRE 24'!L276</f>
        <v>983.69999999999993</v>
      </c>
      <c r="M276" s="48">
        <f>+'OCTUBRE 24'!L276+'NOVIEMBRE 24'!M276+'DICIEMBRE 24'!M276</f>
        <v>812.48</v>
      </c>
      <c r="N276" s="48">
        <f>+'OCTUBRE 24'!M276+'NOVIEMBRE 24'!N276+'DICIEMBRE 24'!N276</f>
        <v>21806</v>
      </c>
      <c r="O276" s="48">
        <f>+'OCTUBRE 24'!N276+'NOVIEMBRE 24'!O276+'DICIEMBRE 24'!O276</f>
        <v>0</v>
      </c>
      <c r="P276" s="53">
        <f t="shared" si="4"/>
        <v>675555.57000000007</v>
      </c>
    </row>
    <row r="277" spans="1:16" x14ac:dyDescent="0.25">
      <c r="A277" s="5" t="s">
        <v>548</v>
      </c>
      <c r="B277" s="6" t="s">
        <v>549</v>
      </c>
      <c r="C277" s="48">
        <f>+'OCTUBRE 24'!C277+'NOVIEMBRE 24'!C277+'DICIEMBRE 24'!C277</f>
        <v>1059848.54</v>
      </c>
      <c r="D277" s="48">
        <f>+'OCTUBRE 24'!D277+'NOVIEMBRE 24'!D277+'DICIEMBRE 24'!D277</f>
        <v>682342.59</v>
      </c>
      <c r="E277" s="48">
        <f>+'OCTUBRE 24'!E277+'NOVIEMBRE 24'!E277+'DICIEMBRE 24'!E277</f>
        <v>14730.37</v>
      </c>
      <c r="F277" s="48">
        <f>+'OCTUBRE 24'!F277+'NOVIEMBRE 24'!F277+'DICIEMBRE 24'!F277</f>
        <v>64444.02</v>
      </c>
      <c r="G277" s="48">
        <f>+'OCTUBRE 24'!G277+'NOVIEMBRE 24'!G277+'DICIEMBRE 24'!G277</f>
        <v>19820.21</v>
      </c>
      <c r="H277" s="48">
        <f>'OCTUBRE 24'!H277+'NOVIEMBRE 24'!H277+'DICIEMBRE 24'!H277</f>
        <v>10717.25</v>
      </c>
      <c r="I277" s="48">
        <f>+'OCTUBRE 24'!I277+'NOVIEMBRE 24'!I277+'DICIEMBRE 24'!I277</f>
        <v>8914.58</v>
      </c>
      <c r="J277" s="48">
        <f>+'NOVIEMBRE 24'!J277+'DICIEMBRE 24'!J277</f>
        <v>13999.8</v>
      </c>
      <c r="K277" s="48">
        <f>'OCTUBRE 24'!J277+'NOVIEMBRE 24'!K277+'DICIEMBRE 24'!K277</f>
        <v>7408.0499999999993</v>
      </c>
      <c r="L277" s="48">
        <f>+'OCTUBRE 24'!K277+'NOVIEMBRE 24'!L277+'DICIEMBRE 24'!L277</f>
        <v>2711.16</v>
      </c>
      <c r="M277" s="48">
        <f>+'OCTUBRE 24'!L277+'NOVIEMBRE 24'!M277+'DICIEMBRE 24'!M277</f>
        <v>1284.3600000000001</v>
      </c>
      <c r="N277" s="48">
        <f>+'OCTUBRE 24'!M277+'NOVIEMBRE 24'!N277+'DICIEMBRE 24'!N277</f>
        <v>0</v>
      </c>
      <c r="O277" s="48">
        <f>+'OCTUBRE 24'!N277+'NOVIEMBRE 24'!O277+'DICIEMBRE 24'!O277</f>
        <v>0</v>
      </c>
      <c r="P277" s="53">
        <f t="shared" si="4"/>
        <v>1886220.9300000002</v>
      </c>
    </row>
    <row r="278" spans="1:16" x14ac:dyDescent="0.25">
      <c r="A278" s="5" t="s">
        <v>550</v>
      </c>
      <c r="B278" s="6" t="s">
        <v>551</v>
      </c>
      <c r="C278" s="48">
        <f>+'OCTUBRE 24'!C278+'NOVIEMBRE 24'!C278+'DICIEMBRE 24'!C278</f>
        <v>384719.25</v>
      </c>
      <c r="D278" s="48">
        <f>+'OCTUBRE 24'!D278+'NOVIEMBRE 24'!D278+'DICIEMBRE 24'!D278</f>
        <v>165132</v>
      </c>
      <c r="E278" s="48">
        <f>+'OCTUBRE 24'!E278+'NOVIEMBRE 24'!E278+'DICIEMBRE 24'!E278</f>
        <v>6321.08</v>
      </c>
      <c r="F278" s="48">
        <f>+'OCTUBRE 24'!F278+'NOVIEMBRE 24'!F278+'DICIEMBRE 24'!F278</f>
        <v>24408.03</v>
      </c>
      <c r="G278" s="48">
        <f>+'OCTUBRE 24'!G278+'NOVIEMBRE 24'!G278+'DICIEMBRE 24'!G278</f>
        <v>6264.05</v>
      </c>
      <c r="H278" s="48">
        <f>'OCTUBRE 24'!H278+'NOVIEMBRE 24'!H278+'DICIEMBRE 24'!H278</f>
        <v>3387.12</v>
      </c>
      <c r="I278" s="48">
        <f>+'OCTUBRE 24'!I278+'NOVIEMBRE 24'!I278+'DICIEMBRE 24'!I278</f>
        <v>3038.21</v>
      </c>
      <c r="J278" s="48">
        <f>+'NOVIEMBRE 24'!J278+'DICIEMBRE 24'!J278</f>
        <v>4252.3</v>
      </c>
      <c r="K278" s="48">
        <f>'OCTUBRE 24'!J278+'NOVIEMBRE 24'!K278+'DICIEMBRE 24'!K278</f>
        <v>2250.12</v>
      </c>
      <c r="L278" s="48">
        <f>+'OCTUBRE 24'!K278+'NOVIEMBRE 24'!L278+'DICIEMBRE 24'!L278</f>
        <v>1356.3899999999999</v>
      </c>
      <c r="M278" s="48">
        <f>+'OCTUBRE 24'!L278+'NOVIEMBRE 24'!M278+'DICIEMBRE 24'!M278</f>
        <v>389.72</v>
      </c>
      <c r="N278" s="48">
        <f>+'OCTUBRE 24'!M278+'NOVIEMBRE 24'!N278+'DICIEMBRE 24'!N278</f>
        <v>0</v>
      </c>
      <c r="O278" s="48">
        <f>+'OCTUBRE 24'!N278+'NOVIEMBRE 24'!O278+'DICIEMBRE 24'!O278</f>
        <v>0</v>
      </c>
      <c r="P278" s="53">
        <f t="shared" si="4"/>
        <v>601518.27</v>
      </c>
    </row>
    <row r="279" spans="1:16" x14ac:dyDescent="0.25">
      <c r="A279" s="5" t="s">
        <v>552</v>
      </c>
      <c r="B279" s="6" t="s">
        <v>553</v>
      </c>
      <c r="C279" s="48">
        <f>+'OCTUBRE 24'!C279+'NOVIEMBRE 24'!C279+'DICIEMBRE 24'!C279</f>
        <v>608106.39</v>
      </c>
      <c r="D279" s="48">
        <f>+'OCTUBRE 24'!D279+'NOVIEMBRE 24'!D279+'DICIEMBRE 24'!D279</f>
        <v>145748.40000000002</v>
      </c>
      <c r="E279" s="48">
        <f>+'OCTUBRE 24'!E279+'NOVIEMBRE 24'!E279+'DICIEMBRE 24'!E279</f>
        <v>9135.5299999999988</v>
      </c>
      <c r="F279" s="48">
        <f>+'OCTUBRE 24'!F279+'NOVIEMBRE 24'!F279+'DICIEMBRE 24'!F279</f>
        <v>40495.4</v>
      </c>
      <c r="G279" s="48">
        <f>+'OCTUBRE 24'!G279+'NOVIEMBRE 24'!G279+'DICIEMBRE 24'!G279</f>
        <v>15094.849999999999</v>
      </c>
      <c r="H279" s="48">
        <f>'OCTUBRE 24'!H279+'NOVIEMBRE 24'!H279+'DICIEMBRE 24'!H279</f>
        <v>8162.15</v>
      </c>
      <c r="I279" s="48">
        <f>+'OCTUBRE 24'!I279+'NOVIEMBRE 24'!I279+'DICIEMBRE 24'!I279</f>
        <v>5907.24</v>
      </c>
      <c r="J279" s="48">
        <f>+'NOVIEMBRE 24'!J279+'DICIEMBRE 24'!J279</f>
        <v>10385.459999999999</v>
      </c>
      <c r="K279" s="48">
        <f>'OCTUBRE 24'!J279+'NOVIEMBRE 24'!K279+'DICIEMBRE 24'!K279</f>
        <v>5495.5</v>
      </c>
      <c r="L279" s="48">
        <f>+'OCTUBRE 24'!K279+'NOVIEMBRE 24'!L279+'DICIEMBRE 24'!L279</f>
        <v>1595.5500000000002</v>
      </c>
      <c r="M279" s="48">
        <f>+'OCTUBRE 24'!L279+'NOVIEMBRE 24'!M279+'DICIEMBRE 24'!M279</f>
        <v>954.96</v>
      </c>
      <c r="N279" s="48">
        <f>+'OCTUBRE 24'!M279+'NOVIEMBRE 24'!N279+'DICIEMBRE 24'!N279</f>
        <v>0</v>
      </c>
      <c r="O279" s="48">
        <f>+'OCTUBRE 24'!N279+'NOVIEMBRE 24'!O279+'DICIEMBRE 24'!O279</f>
        <v>0</v>
      </c>
      <c r="P279" s="53">
        <f t="shared" si="4"/>
        <v>851081.43</v>
      </c>
    </row>
    <row r="280" spans="1:16" x14ac:dyDescent="0.25">
      <c r="A280" s="5" t="s">
        <v>554</v>
      </c>
      <c r="B280" s="6" t="s">
        <v>555</v>
      </c>
      <c r="C280" s="48">
        <f>+'OCTUBRE 24'!C280+'NOVIEMBRE 24'!C280+'DICIEMBRE 24'!C280</f>
        <v>1077024.22</v>
      </c>
      <c r="D280" s="48">
        <f>+'OCTUBRE 24'!D280+'NOVIEMBRE 24'!D280+'DICIEMBRE 24'!D280</f>
        <v>259755.15999999997</v>
      </c>
      <c r="E280" s="48">
        <f>+'OCTUBRE 24'!E280+'NOVIEMBRE 24'!E280+'DICIEMBRE 24'!E280</f>
        <v>15056.43</v>
      </c>
      <c r="F280" s="48">
        <f>+'OCTUBRE 24'!F280+'NOVIEMBRE 24'!F280+'DICIEMBRE 24'!F280</f>
        <v>73790.2</v>
      </c>
      <c r="G280" s="48">
        <f>+'OCTUBRE 24'!G280+'NOVIEMBRE 24'!G280+'DICIEMBRE 24'!G280</f>
        <v>28963.47</v>
      </c>
      <c r="H280" s="48">
        <f>'OCTUBRE 24'!H280+'NOVIEMBRE 24'!H280+'DICIEMBRE 24'!H280</f>
        <v>15661.22</v>
      </c>
      <c r="I280" s="48">
        <f>+'OCTUBRE 24'!I280+'NOVIEMBRE 24'!I280+'DICIEMBRE 24'!I280</f>
        <v>12040.2</v>
      </c>
      <c r="J280" s="48">
        <f>+'NOVIEMBRE 24'!J280+'DICIEMBRE 24'!J280</f>
        <v>21888.84</v>
      </c>
      <c r="K280" s="48">
        <f>'OCTUBRE 24'!J280+'NOVIEMBRE 24'!K280+'DICIEMBRE 24'!K280</f>
        <v>11582.57</v>
      </c>
      <c r="L280" s="48">
        <f>+'OCTUBRE 24'!K280+'NOVIEMBRE 24'!L280+'DICIEMBRE 24'!L280</f>
        <v>2458.62</v>
      </c>
      <c r="M280" s="48">
        <f>+'OCTUBRE 24'!L280+'NOVIEMBRE 24'!M280+'DICIEMBRE 24'!M280</f>
        <v>2202.79</v>
      </c>
      <c r="N280" s="48">
        <f>+'OCTUBRE 24'!M280+'NOVIEMBRE 24'!N280+'DICIEMBRE 24'!N280</f>
        <v>136473</v>
      </c>
      <c r="O280" s="48">
        <f>+'OCTUBRE 24'!N280+'NOVIEMBRE 24'!O280+'DICIEMBRE 24'!O280</f>
        <v>0</v>
      </c>
      <c r="P280" s="53">
        <f t="shared" si="4"/>
        <v>1656896.72</v>
      </c>
    </row>
    <row r="281" spans="1:16" x14ac:dyDescent="0.25">
      <c r="A281" s="5" t="s">
        <v>556</v>
      </c>
      <c r="B281" s="6" t="s">
        <v>557</v>
      </c>
      <c r="C281" s="48">
        <f>+'OCTUBRE 24'!C281+'NOVIEMBRE 24'!C281+'DICIEMBRE 24'!C281</f>
        <v>706526.27</v>
      </c>
      <c r="D281" s="48">
        <f>+'OCTUBRE 24'!D281+'NOVIEMBRE 24'!D281+'DICIEMBRE 24'!D281</f>
        <v>229508.52</v>
      </c>
      <c r="E281" s="48">
        <f>+'OCTUBRE 24'!E281+'NOVIEMBRE 24'!E281+'DICIEMBRE 24'!E281</f>
        <v>10532.949999999999</v>
      </c>
      <c r="F281" s="48">
        <f>+'OCTUBRE 24'!F281+'NOVIEMBRE 24'!F281+'DICIEMBRE 24'!F281</f>
        <v>47160.240000000005</v>
      </c>
      <c r="G281" s="48">
        <f>+'OCTUBRE 24'!G281+'NOVIEMBRE 24'!G281+'DICIEMBRE 24'!G281</f>
        <v>18196.02</v>
      </c>
      <c r="H281" s="48">
        <f>'OCTUBRE 24'!H281+'NOVIEMBRE 24'!H281+'DICIEMBRE 24'!H281</f>
        <v>9839.02</v>
      </c>
      <c r="I281" s="48">
        <f>+'OCTUBRE 24'!I281+'NOVIEMBRE 24'!I281+'DICIEMBRE 24'!I281</f>
        <v>6942.0400000000009</v>
      </c>
      <c r="J281" s="48">
        <f>+'NOVIEMBRE 24'!J281+'DICIEMBRE 24'!J281</f>
        <v>12381.220000000001</v>
      </c>
      <c r="K281" s="48">
        <f>'OCTUBRE 24'!J281+'NOVIEMBRE 24'!K281+'DICIEMBRE 24'!K281</f>
        <v>6551.58</v>
      </c>
      <c r="L281" s="48">
        <f>+'OCTUBRE 24'!K281+'NOVIEMBRE 24'!L281+'DICIEMBRE 24'!L281</f>
        <v>1802.58</v>
      </c>
      <c r="M281" s="48">
        <f>+'OCTUBRE 24'!L281+'NOVIEMBRE 24'!M281+'DICIEMBRE 24'!M281</f>
        <v>1134.42</v>
      </c>
      <c r="N281" s="48">
        <f>+'OCTUBRE 24'!M281+'NOVIEMBRE 24'!N281+'DICIEMBRE 24'!N281</f>
        <v>0</v>
      </c>
      <c r="O281" s="48">
        <f>+'OCTUBRE 24'!N281+'NOVIEMBRE 24'!O281+'DICIEMBRE 24'!O281</f>
        <v>0</v>
      </c>
      <c r="P281" s="53">
        <f t="shared" si="4"/>
        <v>1050574.8599999999</v>
      </c>
    </row>
    <row r="282" spans="1:16" x14ac:dyDescent="0.25">
      <c r="A282" s="5" t="s">
        <v>558</v>
      </c>
      <c r="B282" s="6" t="s">
        <v>559</v>
      </c>
      <c r="C282" s="48">
        <f>+'OCTUBRE 24'!C282+'NOVIEMBRE 24'!C282+'DICIEMBRE 24'!C282</f>
        <v>441912.68000000005</v>
      </c>
      <c r="D282" s="48">
        <f>+'OCTUBRE 24'!D282+'NOVIEMBRE 24'!D282+'DICIEMBRE 24'!D282</f>
        <v>162251.77999999997</v>
      </c>
      <c r="E282" s="48">
        <f>+'OCTUBRE 24'!E282+'NOVIEMBRE 24'!E282+'DICIEMBRE 24'!E282</f>
        <v>7188.5199999999995</v>
      </c>
      <c r="F282" s="48">
        <f>+'OCTUBRE 24'!F282+'NOVIEMBRE 24'!F282+'DICIEMBRE 24'!F282</f>
        <v>29764.43</v>
      </c>
      <c r="G282" s="48">
        <f>+'OCTUBRE 24'!G282+'NOVIEMBRE 24'!G282+'DICIEMBRE 24'!G282</f>
        <v>6258.09</v>
      </c>
      <c r="H282" s="48">
        <f>'OCTUBRE 24'!H282+'NOVIEMBRE 24'!H282+'DICIEMBRE 24'!H282</f>
        <v>3383.8999999999996</v>
      </c>
      <c r="I282" s="48">
        <f>+'OCTUBRE 24'!I282+'NOVIEMBRE 24'!I282+'DICIEMBRE 24'!I282</f>
        <v>4102.2</v>
      </c>
      <c r="J282" s="48">
        <f>+'NOVIEMBRE 24'!J282+'DICIEMBRE 24'!J282</f>
        <v>5397.77</v>
      </c>
      <c r="K282" s="48">
        <f>'OCTUBRE 24'!J282+'NOVIEMBRE 24'!K282+'DICIEMBRE 24'!K282</f>
        <v>2856.25</v>
      </c>
      <c r="L282" s="48">
        <f>+'OCTUBRE 24'!K282+'NOVIEMBRE 24'!L282+'DICIEMBRE 24'!L282</f>
        <v>1387.53</v>
      </c>
      <c r="M282" s="48">
        <f>+'OCTUBRE 24'!L282+'NOVIEMBRE 24'!M282+'DICIEMBRE 24'!M282</f>
        <v>627.88</v>
      </c>
      <c r="N282" s="48">
        <f>+'OCTUBRE 24'!M282+'NOVIEMBRE 24'!N282+'DICIEMBRE 24'!N282</f>
        <v>6124</v>
      </c>
      <c r="O282" s="48">
        <f>+'OCTUBRE 24'!N282+'NOVIEMBRE 24'!O282+'DICIEMBRE 24'!O282</f>
        <v>0</v>
      </c>
      <c r="P282" s="53">
        <f t="shared" si="4"/>
        <v>671255.03</v>
      </c>
    </row>
    <row r="283" spans="1:16" x14ac:dyDescent="0.25">
      <c r="A283" s="5" t="s">
        <v>560</v>
      </c>
      <c r="B283" s="6" t="s">
        <v>561</v>
      </c>
      <c r="C283" s="48">
        <f>+'OCTUBRE 24'!C283+'NOVIEMBRE 24'!C283+'DICIEMBRE 24'!C283</f>
        <v>1261697.0900000001</v>
      </c>
      <c r="D283" s="48">
        <f>+'OCTUBRE 24'!D283+'NOVIEMBRE 24'!D283+'DICIEMBRE 24'!D283</f>
        <v>195890.40000000002</v>
      </c>
      <c r="E283" s="48">
        <f>+'OCTUBRE 24'!E283+'NOVIEMBRE 24'!E283+'DICIEMBRE 24'!E283</f>
        <v>18098.440000000002</v>
      </c>
      <c r="F283" s="48">
        <f>+'OCTUBRE 24'!F283+'NOVIEMBRE 24'!F283+'DICIEMBRE 24'!F283</f>
        <v>90354.459999999992</v>
      </c>
      <c r="G283" s="48">
        <f>+'OCTUBRE 24'!G283+'NOVIEMBRE 24'!G283+'DICIEMBRE 24'!G283</f>
        <v>34313.81</v>
      </c>
      <c r="H283" s="48">
        <f>'OCTUBRE 24'!H283+'NOVIEMBRE 24'!H283+'DICIEMBRE 24'!H283</f>
        <v>18554.28</v>
      </c>
      <c r="I283" s="48">
        <f>+'OCTUBRE 24'!I283+'NOVIEMBRE 24'!I283+'DICIEMBRE 24'!I283</f>
        <v>14956.88</v>
      </c>
      <c r="J283" s="48">
        <f>+'NOVIEMBRE 24'!J283+'DICIEMBRE 24'!J283</f>
        <v>26514.91</v>
      </c>
      <c r="K283" s="48">
        <f>'OCTUBRE 24'!J283+'NOVIEMBRE 24'!K283+'DICIEMBRE 24'!K283</f>
        <v>14030.48</v>
      </c>
      <c r="L283" s="48">
        <f>+'OCTUBRE 24'!K283+'NOVIEMBRE 24'!L283+'DICIEMBRE 24'!L283</f>
        <v>2756.52</v>
      </c>
      <c r="M283" s="48">
        <f>+'OCTUBRE 24'!L283+'NOVIEMBRE 24'!M283+'DICIEMBRE 24'!M283</f>
        <v>2782.16</v>
      </c>
      <c r="N283" s="48">
        <f>+'OCTUBRE 24'!M283+'NOVIEMBRE 24'!N283+'DICIEMBRE 24'!N283</f>
        <v>0</v>
      </c>
      <c r="O283" s="48">
        <f>+'OCTUBRE 24'!N283+'NOVIEMBRE 24'!O283+'DICIEMBRE 24'!O283</f>
        <v>0</v>
      </c>
      <c r="P283" s="53">
        <f t="shared" si="4"/>
        <v>1679949.43</v>
      </c>
    </row>
    <row r="284" spans="1:16" x14ac:dyDescent="0.25">
      <c r="A284" s="5" t="s">
        <v>562</v>
      </c>
      <c r="B284" s="6" t="s">
        <v>563</v>
      </c>
      <c r="C284" s="48">
        <f>+'OCTUBRE 24'!C284+'NOVIEMBRE 24'!C284+'DICIEMBRE 24'!C284</f>
        <v>389962.37</v>
      </c>
      <c r="D284" s="48">
        <f>+'OCTUBRE 24'!D284+'NOVIEMBRE 24'!D284+'DICIEMBRE 24'!D284</f>
        <v>234051.64</v>
      </c>
      <c r="E284" s="48">
        <f>+'OCTUBRE 24'!E284+'NOVIEMBRE 24'!E284+'DICIEMBRE 24'!E284</f>
        <v>6504.65</v>
      </c>
      <c r="F284" s="48">
        <f>+'OCTUBRE 24'!F284+'NOVIEMBRE 24'!F284+'DICIEMBRE 24'!F284</f>
        <v>23324.090000000004</v>
      </c>
      <c r="G284" s="48">
        <f>+'OCTUBRE 24'!G284+'NOVIEMBRE 24'!G284+'DICIEMBRE 24'!G284</f>
        <v>3293.8199999999997</v>
      </c>
      <c r="H284" s="48">
        <f>'OCTUBRE 24'!H284+'NOVIEMBRE 24'!H284+'DICIEMBRE 24'!H284</f>
        <v>1781.0499999999997</v>
      </c>
      <c r="I284" s="48">
        <f>+'OCTUBRE 24'!I284+'NOVIEMBRE 24'!I284+'DICIEMBRE 24'!I284</f>
        <v>2475.92</v>
      </c>
      <c r="J284" s="48">
        <f>+'NOVIEMBRE 24'!J284+'DICIEMBRE 24'!J284</f>
        <v>2309.38</v>
      </c>
      <c r="K284" s="48">
        <f>'OCTUBRE 24'!J284+'NOVIEMBRE 24'!K284+'DICIEMBRE 24'!K284</f>
        <v>1222.02</v>
      </c>
      <c r="L284" s="48">
        <f>+'OCTUBRE 24'!K284+'NOVIEMBRE 24'!L284+'DICIEMBRE 24'!L284</f>
        <v>1322.6399999999999</v>
      </c>
      <c r="M284" s="48">
        <f>+'OCTUBRE 24'!L284+'NOVIEMBRE 24'!M284+'DICIEMBRE 24'!M284</f>
        <v>219.97</v>
      </c>
      <c r="N284" s="48">
        <f>+'OCTUBRE 24'!M284+'NOVIEMBRE 24'!N284+'DICIEMBRE 24'!N284</f>
        <v>7886</v>
      </c>
      <c r="O284" s="48">
        <f>+'OCTUBRE 24'!N284+'NOVIEMBRE 24'!O284+'DICIEMBRE 24'!O284</f>
        <v>0</v>
      </c>
      <c r="P284" s="53">
        <f t="shared" si="4"/>
        <v>674353.55</v>
      </c>
    </row>
    <row r="285" spans="1:16" x14ac:dyDescent="0.25">
      <c r="A285" s="5" t="s">
        <v>564</v>
      </c>
      <c r="B285" s="6" t="s">
        <v>565</v>
      </c>
      <c r="C285" s="48">
        <f>+'OCTUBRE 24'!C285+'NOVIEMBRE 24'!C285+'DICIEMBRE 24'!C285</f>
        <v>2551121.17</v>
      </c>
      <c r="D285" s="48">
        <f>+'OCTUBRE 24'!D285+'NOVIEMBRE 24'!D285+'DICIEMBRE 24'!D285</f>
        <v>1265173.06</v>
      </c>
      <c r="E285" s="48">
        <f>+'OCTUBRE 24'!E285+'NOVIEMBRE 24'!E285+'DICIEMBRE 24'!E285</f>
        <v>36094.629999999997</v>
      </c>
      <c r="F285" s="48">
        <f>+'OCTUBRE 24'!F285+'NOVIEMBRE 24'!F285+'DICIEMBRE 24'!F285</f>
        <v>171077.9</v>
      </c>
      <c r="G285" s="48">
        <f>+'OCTUBRE 24'!G285+'NOVIEMBRE 24'!G285+'DICIEMBRE 24'!G285</f>
        <v>58019.72</v>
      </c>
      <c r="H285" s="48">
        <f>'OCTUBRE 24'!H285+'NOVIEMBRE 24'!H285+'DICIEMBRE 24'!H285</f>
        <v>31372.62</v>
      </c>
      <c r="I285" s="48">
        <f>+'OCTUBRE 24'!I285+'NOVIEMBRE 24'!I285+'DICIEMBRE 24'!I285</f>
        <v>26588.93</v>
      </c>
      <c r="J285" s="48">
        <f>+'NOVIEMBRE 24'!J285+'DICIEMBRE 24'!J285</f>
        <v>44264.83</v>
      </c>
      <c r="K285" s="48">
        <f>'OCTUBRE 24'!J285+'NOVIEMBRE 24'!K285+'DICIEMBRE 24'!K285</f>
        <v>23422.93</v>
      </c>
      <c r="L285" s="48">
        <f>+'OCTUBRE 24'!K285+'NOVIEMBRE 24'!L285+'DICIEMBRE 24'!L285</f>
        <v>6053.34</v>
      </c>
      <c r="M285" s="48">
        <f>+'OCTUBRE 24'!L285+'NOVIEMBRE 24'!M285+'DICIEMBRE 24'!M285</f>
        <v>4570.7299999999996</v>
      </c>
      <c r="N285" s="48">
        <f>+'OCTUBRE 24'!M285+'NOVIEMBRE 24'!N285+'DICIEMBRE 24'!N285</f>
        <v>132498</v>
      </c>
      <c r="O285" s="48">
        <f>+'OCTUBRE 24'!N285+'NOVIEMBRE 24'!O285+'DICIEMBRE 24'!O285</f>
        <v>0</v>
      </c>
      <c r="P285" s="53">
        <f t="shared" si="4"/>
        <v>4350257.8600000003</v>
      </c>
    </row>
    <row r="286" spans="1:16" x14ac:dyDescent="0.25">
      <c r="A286" s="5" t="s">
        <v>566</v>
      </c>
      <c r="B286" s="6" t="s">
        <v>567</v>
      </c>
      <c r="C286" s="48">
        <f>+'OCTUBRE 24'!C286+'NOVIEMBRE 24'!C286+'DICIEMBRE 24'!C286</f>
        <v>6056440.2400000002</v>
      </c>
      <c r="D286" s="48">
        <f>+'OCTUBRE 24'!D286+'NOVIEMBRE 24'!D286+'DICIEMBRE 24'!D286</f>
        <v>2808904.76</v>
      </c>
      <c r="E286" s="48">
        <f>+'OCTUBRE 24'!E286+'NOVIEMBRE 24'!E286+'DICIEMBRE 24'!E286</f>
        <v>82990.94</v>
      </c>
      <c r="F286" s="48">
        <f>+'OCTUBRE 24'!F286+'NOVIEMBRE 24'!F286+'DICIEMBRE 24'!F286</f>
        <v>430817.79000000004</v>
      </c>
      <c r="G286" s="48">
        <f>+'OCTUBRE 24'!G286+'NOVIEMBRE 24'!G286+'DICIEMBRE 24'!G286</f>
        <v>181349.6</v>
      </c>
      <c r="H286" s="48">
        <f>'OCTUBRE 24'!H286+'NOVIEMBRE 24'!H286+'DICIEMBRE 24'!H286</f>
        <v>98059.98</v>
      </c>
      <c r="I286" s="48">
        <f>+'OCTUBRE 24'!I286+'NOVIEMBRE 24'!I286+'DICIEMBRE 24'!I286</f>
        <v>73279.509999999995</v>
      </c>
      <c r="J286" s="48">
        <f>+'NOVIEMBRE 24'!J286+'DICIEMBRE 24'!J286</f>
        <v>136465.47</v>
      </c>
      <c r="K286" s="48">
        <f>'OCTUBRE 24'!J286+'NOVIEMBRE 24'!K286+'DICIEMBRE 24'!K286</f>
        <v>72211.3</v>
      </c>
      <c r="L286" s="48">
        <f>+'OCTUBRE 24'!K286+'NOVIEMBRE 24'!L286+'DICIEMBRE 24'!L286</f>
        <v>12450.78</v>
      </c>
      <c r="M286" s="48">
        <f>+'OCTUBRE 24'!L286+'NOVIEMBRE 24'!M286+'DICIEMBRE 24'!M286</f>
        <v>13850.48</v>
      </c>
      <c r="N286" s="48">
        <f>+'OCTUBRE 24'!M286+'NOVIEMBRE 24'!N286+'DICIEMBRE 24'!N286</f>
        <v>0</v>
      </c>
      <c r="O286" s="48">
        <f>+'OCTUBRE 24'!N286+'NOVIEMBRE 24'!O286+'DICIEMBRE 24'!O286</f>
        <v>121625.09</v>
      </c>
      <c r="P286" s="53">
        <f t="shared" si="4"/>
        <v>10088445.940000001</v>
      </c>
    </row>
    <row r="287" spans="1:16" x14ac:dyDescent="0.25">
      <c r="A287" s="5" t="s">
        <v>568</v>
      </c>
      <c r="B287" s="6" t="s">
        <v>569</v>
      </c>
      <c r="C287" s="48">
        <f>+'OCTUBRE 24'!C287+'NOVIEMBRE 24'!C287+'DICIEMBRE 24'!C287</f>
        <v>632057.9</v>
      </c>
      <c r="D287" s="48">
        <f>+'OCTUBRE 24'!D287+'NOVIEMBRE 24'!D287+'DICIEMBRE 24'!D287</f>
        <v>350995.99</v>
      </c>
      <c r="E287" s="48">
        <f>+'OCTUBRE 24'!E287+'NOVIEMBRE 24'!E287+'DICIEMBRE 24'!E287</f>
        <v>9394.7999999999993</v>
      </c>
      <c r="F287" s="48">
        <f>+'OCTUBRE 24'!F287+'NOVIEMBRE 24'!F287+'DICIEMBRE 24'!F287</f>
        <v>42323.38</v>
      </c>
      <c r="G287" s="48">
        <f>+'OCTUBRE 24'!G287+'NOVIEMBRE 24'!G287+'DICIEMBRE 24'!G287</f>
        <v>13477.330000000002</v>
      </c>
      <c r="H287" s="48">
        <f>'OCTUBRE 24'!H287+'NOVIEMBRE 24'!H287+'DICIEMBRE 24'!H287</f>
        <v>7287.5</v>
      </c>
      <c r="I287" s="48">
        <f>+'OCTUBRE 24'!I287+'NOVIEMBRE 24'!I287+'DICIEMBRE 24'!I287</f>
        <v>6276.56</v>
      </c>
      <c r="J287" s="48">
        <f>+'NOVIEMBRE 24'!J287+'DICIEMBRE 24'!J287</f>
        <v>10271.68</v>
      </c>
      <c r="K287" s="48">
        <f>'OCTUBRE 24'!J287+'NOVIEMBRE 24'!K287+'DICIEMBRE 24'!K287</f>
        <v>5435.2999999999993</v>
      </c>
      <c r="L287" s="48">
        <f>+'OCTUBRE 24'!K287+'NOVIEMBRE 24'!L287+'DICIEMBRE 24'!L287</f>
        <v>1607.1000000000001</v>
      </c>
      <c r="M287" s="48">
        <f>+'OCTUBRE 24'!L287+'NOVIEMBRE 24'!M287+'DICIEMBRE 24'!M287</f>
        <v>1034.42</v>
      </c>
      <c r="N287" s="48">
        <f>+'OCTUBRE 24'!M287+'NOVIEMBRE 24'!N287+'DICIEMBRE 24'!N287</f>
        <v>6066</v>
      </c>
      <c r="O287" s="48">
        <f>+'OCTUBRE 24'!N287+'NOVIEMBRE 24'!O287+'DICIEMBRE 24'!O287</f>
        <v>0</v>
      </c>
      <c r="P287" s="53">
        <f t="shared" si="4"/>
        <v>1086227.96</v>
      </c>
    </row>
    <row r="288" spans="1:16" x14ac:dyDescent="0.25">
      <c r="A288" s="5" t="s">
        <v>570</v>
      </c>
      <c r="B288" s="6" t="s">
        <v>571</v>
      </c>
      <c r="C288" s="48">
        <f>+'OCTUBRE 24'!C288+'NOVIEMBRE 24'!C288+'DICIEMBRE 24'!C288</f>
        <v>644497.98</v>
      </c>
      <c r="D288" s="48">
        <f>+'OCTUBRE 24'!D288+'NOVIEMBRE 24'!D288+'DICIEMBRE 24'!D288</f>
        <v>276999.63</v>
      </c>
      <c r="E288" s="48">
        <f>+'OCTUBRE 24'!E288+'NOVIEMBRE 24'!E288+'DICIEMBRE 24'!E288</f>
        <v>9595.77</v>
      </c>
      <c r="F288" s="48">
        <f>+'OCTUBRE 24'!F288+'NOVIEMBRE 24'!F288+'DICIEMBRE 24'!F288</f>
        <v>42868.12</v>
      </c>
      <c r="G288" s="48">
        <f>+'OCTUBRE 24'!G288+'NOVIEMBRE 24'!G288+'DICIEMBRE 24'!G288</f>
        <v>9180.64</v>
      </c>
      <c r="H288" s="48">
        <f>'OCTUBRE 24'!H288+'NOVIEMBRE 24'!H288+'DICIEMBRE 24'!H288</f>
        <v>4964.18</v>
      </c>
      <c r="I288" s="48">
        <f>+'OCTUBRE 24'!I288+'NOVIEMBRE 24'!I288+'DICIEMBRE 24'!I288</f>
        <v>6294.57</v>
      </c>
      <c r="J288" s="48">
        <f>+'NOVIEMBRE 24'!J288+'DICIEMBRE 24'!J288</f>
        <v>8513.9599999999991</v>
      </c>
      <c r="K288" s="48">
        <f>'OCTUBRE 24'!J288+'NOVIEMBRE 24'!K288+'DICIEMBRE 24'!K288</f>
        <v>4505.2</v>
      </c>
      <c r="L288" s="48">
        <f>+'OCTUBRE 24'!K288+'NOVIEMBRE 24'!L288+'DICIEMBRE 24'!L288</f>
        <v>1664.1000000000001</v>
      </c>
      <c r="M288" s="48">
        <f>+'OCTUBRE 24'!L288+'NOVIEMBRE 24'!M288+'DICIEMBRE 24'!M288</f>
        <v>1023.51</v>
      </c>
      <c r="N288" s="48">
        <f>+'OCTUBRE 24'!M288+'NOVIEMBRE 24'!N288+'DICIEMBRE 24'!N288</f>
        <v>29616</v>
      </c>
      <c r="O288" s="48">
        <f>+'OCTUBRE 24'!N288+'NOVIEMBRE 24'!O288+'DICIEMBRE 24'!O288</f>
        <v>0</v>
      </c>
      <c r="P288" s="53">
        <f t="shared" si="4"/>
        <v>1039723.6599999999</v>
      </c>
    </row>
    <row r="289" spans="1:16" x14ac:dyDescent="0.25">
      <c r="A289" s="5" t="s">
        <v>572</v>
      </c>
      <c r="B289" s="6" t="s">
        <v>573</v>
      </c>
      <c r="C289" s="48">
        <f>+'OCTUBRE 24'!C289+'NOVIEMBRE 24'!C289+'DICIEMBRE 24'!C289</f>
        <v>248308.01</v>
      </c>
      <c r="D289" s="48">
        <f>+'OCTUBRE 24'!D289+'NOVIEMBRE 24'!D289+'DICIEMBRE 24'!D289</f>
        <v>101312.48</v>
      </c>
      <c r="E289" s="48">
        <f>+'OCTUBRE 24'!E289+'NOVIEMBRE 24'!E289+'DICIEMBRE 24'!E289</f>
        <v>3651.4900000000002</v>
      </c>
      <c r="F289" s="48">
        <f>+'OCTUBRE 24'!F289+'NOVIEMBRE 24'!F289+'DICIEMBRE 24'!F289</f>
        <v>15178.74</v>
      </c>
      <c r="G289" s="48">
        <f>+'OCTUBRE 24'!G289+'NOVIEMBRE 24'!G289+'DICIEMBRE 24'!G289</f>
        <v>1383.5</v>
      </c>
      <c r="H289" s="48">
        <f>'OCTUBRE 24'!H289+'NOVIEMBRE 24'!H289+'DICIEMBRE 24'!H289</f>
        <v>748.1</v>
      </c>
      <c r="I289" s="48">
        <f>+'OCTUBRE 24'!I289+'NOVIEMBRE 24'!I289+'DICIEMBRE 24'!I289</f>
        <v>1980.67</v>
      </c>
      <c r="J289" s="48">
        <f>+'NOVIEMBRE 24'!J289+'DICIEMBRE 24'!J289</f>
        <v>1810.48</v>
      </c>
      <c r="K289" s="48">
        <f>'OCTUBRE 24'!J289+'NOVIEMBRE 24'!K289+'DICIEMBRE 24'!K289</f>
        <v>958.02</v>
      </c>
      <c r="L289" s="48">
        <f>+'OCTUBRE 24'!K289+'NOVIEMBRE 24'!L289+'DICIEMBRE 24'!L289</f>
        <v>655.38</v>
      </c>
      <c r="M289" s="48">
        <f>+'OCTUBRE 24'!L289+'NOVIEMBRE 24'!M289+'DICIEMBRE 24'!M289</f>
        <v>266.23</v>
      </c>
      <c r="N289" s="48">
        <f>+'OCTUBRE 24'!M289+'NOVIEMBRE 24'!N289+'DICIEMBRE 24'!N289</f>
        <v>0</v>
      </c>
      <c r="O289" s="48">
        <f>+'OCTUBRE 24'!N289+'NOVIEMBRE 24'!O289+'DICIEMBRE 24'!O289</f>
        <v>0</v>
      </c>
      <c r="P289" s="53">
        <f t="shared" si="4"/>
        <v>376253.09999999992</v>
      </c>
    </row>
    <row r="290" spans="1:16" x14ac:dyDescent="0.25">
      <c r="A290" s="5" t="s">
        <v>574</v>
      </c>
      <c r="B290" s="6" t="s">
        <v>575</v>
      </c>
      <c r="C290" s="48">
        <f>+'OCTUBRE 24'!C290+'NOVIEMBRE 24'!C290+'DICIEMBRE 24'!C290</f>
        <v>294667.14</v>
      </c>
      <c r="D290" s="48">
        <f>+'OCTUBRE 24'!D290+'NOVIEMBRE 24'!D290+'DICIEMBRE 24'!D290</f>
        <v>104176.79999999999</v>
      </c>
      <c r="E290" s="48">
        <f>+'OCTUBRE 24'!E290+'NOVIEMBRE 24'!E290+'DICIEMBRE 24'!E290</f>
        <v>4786.95</v>
      </c>
      <c r="F290" s="48">
        <f>+'OCTUBRE 24'!F290+'NOVIEMBRE 24'!F290+'DICIEMBRE 24'!F290</f>
        <v>18271.420000000002</v>
      </c>
      <c r="G290" s="48">
        <f>+'OCTUBRE 24'!G290+'NOVIEMBRE 24'!G290+'DICIEMBRE 24'!G290</f>
        <v>3022.2299999999996</v>
      </c>
      <c r="H290" s="48">
        <f>'OCTUBRE 24'!H290+'NOVIEMBRE 24'!H290+'DICIEMBRE 24'!H290</f>
        <v>1634.1999999999998</v>
      </c>
      <c r="I290" s="48">
        <f>+'OCTUBRE 24'!I290+'NOVIEMBRE 24'!I290+'DICIEMBRE 24'!I290</f>
        <v>2168.73</v>
      </c>
      <c r="J290" s="48">
        <f>+'NOVIEMBRE 24'!J290+'DICIEMBRE 24'!J290</f>
        <v>2402.9899999999998</v>
      </c>
      <c r="K290" s="48">
        <f>'OCTUBRE 24'!J290+'NOVIEMBRE 24'!K290+'DICIEMBRE 24'!K290</f>
        <v>1271.5500000000002</v>
      </c>
      <c r="L290" s="48">
        <f>+'OCTUBRE 24'!K290+'NOVIEMBRE 24'!L290+'DICIEMBRE 24'!L290</f>
        <v>925.29</v>
      </c>
      <c r="M290" s="48">
        <f>+'OCTUBRE 24'!L290+'NOVIEMBRE 24'!M290+'DICIEMBRE 24'!M290</f>
        <v>255.04000000000002</v>
      </c>
      <c r="N290" s="48">
        <f>+'OCTUBRE 24'!M290+'NOVIEMBRE 24'!N290+'DICIEMBRE 24'!N290</f>
        <v>0</v>
      </c>
      <c r="O290" s="48">
        <f>+'OCTUBRE 24'!N290+'NOVIEMBRE 24'!O290+'DICIEMBRE 24'!O290</f>
        <v>0</v>
      </c>
      <c r="P290" s="53">
        <f t="shared" si="4"/>
        <v>433582.33999999991</v>
      </c>
    </row>
    <row r="291" spans="1:16" x14ac:dyDescent="0.25">
      <c r="A291" s="5" t="s">
        <v>576</v>
      </c>
      <c r="B291" s="6" t="s">
        <v>577</v>
      </c>
      <c r="C291" s="48">
        <f>+'OCTUBRE 24'!C291+'NOVIEMBRE 24'!C291+'DICIEMBRE 24'!C291</f>
        <v>436750.33</v>
      </c>
      <c r="D291" s="48">
        <f>+'OCTUBRE 24'!D291+'NOVIEMBRE 24'!D291+'DICIEMBRE 24'!D291</f>
        <v>199087.41999999998</v>
      </c>
      <c r="E291" s="48">
        <f>+'OCTUBRE 24'!E291+'NOVIEMBRE 24'!E291+'DICIEMBRE 24'!E291</f>
        <v>6897.9299999999994</v>
      </c>
      <c r="F291" s="48">
        <f>+'OCTUBRE 24'!F291+'NOVIEMBRE 24'!F291+'DICIEMBRE 24'!F291</f>
        <v>32002.420000000006</v>
      </c>
      <c r="G291" s="48">
        <f>+'OCTUBRE 24'!G291+'NOVIEMBRE 24'!G291+'DICIEMBRE 24'!G291</f>
        <v>4783.55</v>
      </c>
      <c r="H291" s="48">
        <f>'OCTUBRE 24'!H291+'NOVIEMBRE 24'!H291+'DICIEMBRE 24'!H291</f>
        <v>2586.5700000000002</v>
      </c>
      <c r="I291" s="48">
        <f>+'OCTUBRE 24'!I291+'NOVIEMBRE 24'!I291+'DICIEMBRE 24'!I291</f>
        <v>5037.3100000000004</v>
      </c>
      <c r="J291" s="48">
        <f>+'NOVIEMBRE 24'!J291+'DICIEMBRE 24'!J291</f>
        <v>6196.05</v>
      </c>
      <c r="K291" s="48">
        <f>'OCTUBRE 24'!J291+'NOVIEMBRE 24'!K291+'DICIEMBRE 24'!K291</f>
        <v>3278.67</v>
      </c>
      <c r="L291" s="48">
        <f>+'OCTUBRE 24'!K291+'NOVIEMBRE 24'!L291+'DICIEMBRE 24'!L291</f>
        <v>1101.24</v>
      </c>
      <c r="M291" s="48">
        <f>+'OCTUBRE 24'!L291+'NOVIEMBRE 24'!M291+'DICIEMBRE 24'!M291</f>
        <v>911.05</v>
      </c>
      <c r="N291" s="48">
        <f>+'OCTUBRE 24'!M291+'NOVIEMBRE 24'!N291+'DICIEMBRE 24'!N291</f>
        <v>1120</v>
      </c>
      <c r="O291" s="48">
        <f>+'OCTUBRE 24'!N291+'NOVIEMBRE 24'!O291+'DICIEMBRE 24'!O291</f>
        <v>0</v>
      </c>
      <c r="P291" s="53">
        <f t="shared" si="4"/>
        <v>699752.54000000027</v>
      </c>
    </row>
    <row r="292" spans="1:16" x14ac:dyDescent="0.25">
      <c r="A292" s="5" t="s">
        <v>578</v>
      </c>
      <c r="B292" s="6" t="s">
        <v>579</v>
      </c>
      <c r="C292" s="48">
        <f>+'OCTUBRE 24'!C292+'NOVIEMBRE 24'!C292+'DICIEMBRE 24'!C292</f>
        <v>1114403.51</v>
      </c>
      <c r="D292" s="48">
        <f>+'OCTUBRE 24'!D292+'NOVIEMBRE 24'!D292+'DICIEMBRE 24'!D292</f>
        <v>468222.98</v>
      </c>
      <c r="E292" s="48">
        <f>+'OCTUBRE 24'!E292+'NOVIEMBRE 24'!E292+'DICIEMBRE 24'!E292</f>
        <v>18335.699999999997</v>
      </c>
      <c r="F292" s="48">
        <f>+'OCTUBRE 24'!F292+'NOVIEMBRE 24'!F292+'DICIEMBRE 24'!F292</f>
        <v>71671.100000000006</v>
      </c>
      <c r="G292" s="48">
        <f>+'OCTUBRE 24'!G292+'NOVIEMBRE 24'!G292+'DICIEMBRE 24'!G292</f>
        <v>15065.82</v>
      </c>
      <c r="H292" s="48">
        <f>'OCTUBRE 24'!H292+'NOVIEMBRE 24'!H292+'DICIEMBRE 24'!H292</f>
        <v>8146.45</v>
      </c>
      <c r="I292" s="48">
        <f>+'OCTUBRE 24'!I292+'NOVIEMBRE 24'!I292+'DICIEMBRE 24'!I292</f>
        <v>8953.06</v>
      </c>
      <c r="J292" s="48">
        <f>+'NOVIEMBRE 24'!J292+'DICIEMBRE 24'!J292</f>
        <v>11333</v>
      </c>
      <c r="K292" s="48">
        <f>'OCTUBRE 24'!J292+'NOVIEMBRE 24'!K292+'DICIEMBRE 24'!K292</f>
        <v>5996.9000000000005</v>
      </c>
      <c r="L292" s="48">
        <f>+'OCTUBRE 24'!K292+'NOVIEMBRE 24'!L292+'DICIEMBRE 24'!L292</f>
        <v>3467.58</v>
      </c>
      <c r="M292" s="48">
        <f>+'OCTUBRE 24'!L292+'NOVIEMBRE 24'!M292+'DICIEMBRE 24'!M292</f>
        <v>1178.53</v>
      </c>
      <c r="N292" s="48">
        <f>+'OCTUBRE 24'!M292+'NOVIEMBRE 24'!N292+'DICIEMBRE 24'!N292</f>
        <v>0</v>
      </c>
      <c r="O292" s="48">
        <f>+'OCTUBRE 24'!N292+'NOVIEMBRE 24'!O292+'DICIEMBRE 24'!O292</f>
        <v>0</v>
      </c>
      <c r="P292" s="53">
        <f t="shared" si="4"/>
        <v>1726774.6300000001</v>
      </c>
    </row>
    <row r="293" spans="1:16" x14ac:dyDescent="0.25">
      <c r="A293" s="5" t="s">
        <v>580</v>
      </c>
      <c r="B293" s="6" t="s">
        <v>581</v>
      </c>
      <c r="C293" s="48">
        <f>+'OCTUBRE 24'!C293+'NOVIEMBRE 24'!C293+'DICIEMBRE 24'!C293</f>
        <v>699480.17999999993</v>
      </c>
      <c r="D293" s="48">
        <f>+'OCTUBRE 24'!D293+'NOVIEMBRE 24'!D293+'DICIEMBRE 24'!D293</f>
        <v>270968.27999999997</v>
      </c>
      <c r="E293" s="48">
        <f>+'OCTUBRE 24'!E293+'NOVIEMBRE 24'!E293+'DICIEMBRE 24'!E293</f>
        <v>10191.49</v>
      </c>
      <c r="F293" s="48">
        <f>+'OCTUBRE 24'!F293+'NOVIEMBRE 24'!F293+'DICIEMBRE 24'!F293</f>
        <v>47346.7</v>
      </c>
      <c r="G293" s="48">
        <f>+'OCTUBRE 24'!G293+'NOVIEMBRE 24'!G293+'DICIEMBRE 24'!G293</f>
        <v>17097.53</v>
      </c>
      <c r="H293" s="48">
        <f>'OCTUBRE 24'!H293+'NOVIEMBRE 24'!H293+'DICIEMBRE 24'!H293</f>
        <v>9245.0300000000007</v>
      </c>
      <c r="I293" s="48">
        <f>+'OCTUBRE 24'!I293+'NOVIEMBRE 24'!I293+'DICIEMBRE 24'!I293</f>
        <v>7237.82</v>
      </c>
      <c r="J293" s="48">
        <f>+'NOVIEMBRE 24'!J293+'DICIEMBRE 24'!J293</f>
        <v>12566.75</v>
      </c>
      <c r="K293" s="48">
        <f>'OCTUBRE 24'!J293+'NOVIEMBRE 24'!K293+'DICIEMBRE 24'!K293</f>
        <v>6649.75</v>
      </c>
      <c r="L293" s="48">
        <f>+'OCTUBRE 24'!K293+'NOVIEMBRE 24'!L293+'DICIEMBRE 24'!L293</f>
        <v>1667.28</v>
      </c>
      <c r="M293" s="48">
        <f>+'OCTUBRE 24'!L293+'NOVIEMBRE 24'!M293+'DICIEMBRE 24'!M293</f>
        <v>1233.51</v>
      </c>
      <c r="N293" s="48">
        <f>+'OCTUBRE 24'!M293+'NOVIEMBRE 24'!N293+'DICIEMBRE 24'!N293</f>
        <v>0</v>
      </c>
      <c r="O293" s="48">
        <f>+'OCTUBRE 24'!N293+'NOVIEMBRE 24'!O293+'DICIEMBRE 24'!O293</f>
        <v>0</v>
      </c>
      <c r="P293" s="53">
        <f t="shared" si="4"/>
        <v>1083684.32</v>
      </c>
    </row>
    <row r="294" spans="1:16" x14ac:dyDescent="0.25">
      <c r="A294" s="5" t="s">
        <v>582</v>
      </c>
      <c r="B294" s="6" t="s">
        <v>583</v>
      </c>
      <c r="C294" s="48">
        <f>+'OCTUBRE 24'!C294+'NOVIEMBRE 24'!C294+'DICIEMBRE 24'!C294</f>
        <v>777652.09000000008</v>
      </c>
      <c r="D294" s="48">
        <f>+'OCTUBRE 24'!D294+'NOVIEMBRE 24'!D294+'DICIEMBRE 24'!D294</f>
        <v>362171.24</v>
      </c>
      <c r="E294" s="48">
        <f>+'OCTUBRE 24'!E294+'NOVIEMBRE 24'!E294+'DICIEMBRE 24'!E294</f>
        <v>11943.189999999999</v>
      </c>
      <c r="F294" s="48">
        <f>+'OCTUBRE 24'!F294+'NOVIEMBRE 24'!F294+'DICIEMBRE 24'!F294</f>
        <v>50591.89</v>
      </c>
      <c r="G294" s="48">
        <f>+'OCTUBRE 24'!G294+'NOVIEMBRE 24'!G294+'DICIEMBRE 24'!G294</f>
        <v>14342.64</v>
      </c>
      <c r="H294" s="48">
        <f>'OCTUBRE 24'!H294+'NOVIEMBRE 24'!H294+'DICIEMBRE 24'!H294</f>
        <v>7755.4</v>
      </c>
      <c r="I294" s="48">
        <f>+'OCTUBRE 24'!I294+'NOVIEMBRE 24'!I294+'DICIEMBRE 24'!I294</f>
        <v>7012.27</v>
      </c>
      <c r="J294" s="48">
        <f>+'NOVIEMBRE 24'!J294+'DICIEMBRE 24'!J294</f>
        <v>10693.78</v>
      </c>
      <c r="K294" s="48">
        <f>'OCTUBRE 24'!J294+'NOVIEMBRE 24'!K294+'DICIEMBRE 24'!K294</f>
        <v>5658.65</v>
      </c>
      <c r="L294" s="48">
        <f>+'OCTUBRE 24'!K294+'NOVIEMBRE 24'!L294+'DICIEMBRE 24'!L294</f>
        <v>2246.2799999999997</v>
      </c>
      <c r="M294" s="48">
        <f>+'OCTUBRE 24'!L294+'NOVIEMBRE 24'!M294+'DICIEMBRE 24'!M294</f>
        <v>1058.1099999999999</v>
      </c>
      <c r="N294" s="48">
        <f>+'OCTUBRE 24'!M294+'NOVIEMBRE 24'!N294+'DICIEMBRE 24'!N294</f>
        <v>0</v>
      </c>
      <c r="O294" s="48">
        <f>+'OCTUBRE 24'!N294+'NOVIEMBRE 24'!O294+'DICIEMBRE 24'!O294</f>
        <v>0</v>
      </c>
      <c r="P294" s="53">
        <f t="shared" si="4"/>
        <v>1251125.5399999998</v>
      </c>
    </row>
    <row r="295" spans="1:16" x14ac:dyDescent="0.25">
      <c r="A295" s="5" t="s">
        <v>584</v>
      </c>
      <c r="B295" s="6" t="s">
        <v>585</v>
      </c>
      <c r="C295" s="48">
        <f>+'OCTUBRE 24'!C295+'NOVIEMBRE 24'!C295+'DICIEMBRE 24'!C295</f>
        <v>538703.94999999995</v>
      </c>
      <c r="D295" s="48">
        <f>+'OCTUBRE 24'!D295+'NOVIEMBRE 24'!D295+'DICIEMBRE 24'!D295</f>
        <v>111057.42</v>
      </c>
      <c r="E295" s="48">
        <f>+'OCTUBRE 24'!E295+'NOVIEMBRE 24'!E295+'DICIEMBRE 24'!E295</f>
        <v>8194.91</v>
      </c>
      <c r="F295" s="48">
        <f>+'OCTUBRE 24'!F295+'NOVIEMBRE 24'!F295+'DICIEMBRE 24'!F295</f>
        <v>46677.010000000009</v>
      </c>
      <c r="G295" s="48">
        <f>+'OCTUBRE 24'!G295+'NOVIEMBRE 24'!G295+'DICIEMBRE 24'!G295</f>
        <v>1407.6</v>
      </c>
      <c r="H295" s="48">
        <f>'OCTUBRE 24'!H295+'NOVIEMBRE 24'!H295+'DICIEMBRE 24'!H295</f>
        <v>761.11999999999989</v>
      </c>
      <c r="I295" s="48">
        <f>+'OCTUBRE 24'!I295+'NOVIEMBRE 24'!I295+'DICIEMBRE 24'!I295</f>
        <v>8859.48</v>
      </c>
      <c r="J295" s="48">
        <f>+'NOVIEMBRE 24'!J295+'DICIEMBRE 24'!J295</f>
        <v>9454.43</v>
      </c>
      <c r="K295" s="48">
        <f>'OCTUBRE 24'!J295+'NOVIEMBRE 24'!K295+'DICIEMBRE 24'!K295</f>
        <v>5002.8500000000004</v>
      </c>
      <c r="L295" s="48">
        <f>+'OCTUBRE 24'!K295+'NOVIEMBRE 24'!L295+'DICIEMBRE 24'!L295</f>
        <v>873.75</v>
      </c>
      <c r="M295" s="48">
        <f>+'OCTUBRE 24'!L295+'NOVIEMBRE 24'!M295+'DICIEMBRE 24'!M295</f>
        <v>1899.63</v>
      </c>
      <c r="N295" s="48">
        <f>+'OCTUBRE 24'!M295+'NOVIEMBRE 24'!N295+'DICIEMBRE 24'!N295</f>
        <v>5714</v>
      </c>
      <c r="O295" s="48">
        <f>+'OCTUBRE 24'!N295+'NOVIEMBRE 24'!O295+'DICIEMBRE 24'!O295</f>
        <v>0</v>
      </c>
      <c r="P295" s="53">
        <f t="shared" si="4"/>
        <v>738606.15</v>
      </c>
    </row>
    <row r="296" spans="1:16" x14ac:dyDescent="0.25">
      <c r="A296" s="5" t="s">
        <v>586</v>
      </c>
      <c r="B296" s="6" t="s">
        <v>587</v>
      </c>
      <c r="C296" s="48">
        <f>+'OCTUBRE 24'!C296+'NOVIEMBRE 24'!C296+'DICIEMBRE 24'!C296</f>
        <v>278260.30999999994</v>
      </c>
      <c r="D296" s="48">
        <f>+'OCTUBRE 24'!D296+'NOVIEMBRE 24'!D296+'DICIEMBRE 24'!D296</f>
        <v>188424.48</v>
      </c>
      <c r="E296" s="48">
        <f>+'OCTUBRE 24'!E296+'NOVIEMBRE 24'!E296+'DICIEMBRE 24'!E296</f>
        <v>4725.24</v>
      </c>
      <c r="F296" s="48">
        <f>+'OCTUBRE 24'!F296+'NOVIEMBRE 24'!F296+'DICIEMBRE 24'!F296</f>
        <v>17029.47</v>
      </c>
      <c r="G296" s="48">
        <f>+'OCTUBRE 24'!G296+'NOVIEMBRE 24'!G296+'DICIEMBRE 24'!G296</f>
        <v>2697.87</v>
      </c>
      <c r="H296" s="48">
        <f>'OCTUBRE 24'!H296+'NOVIEMBRE 24'!H296+'DICIEMBRE 24'!H296</f>
        <v>1458.8</v>
      </c>
      <c r="I296" s="48">
        <f>+'OCTUBRE 24'!I296+'NOVIEMBRE 24'!I296+'DICIEMBRE 24'!I296</f>
        <v>1847.98</v>
      </c>
      <c r="J296" s="48">
        <f>+'NOVIEMBRE 24'!J296+'DICIEMBRE 24'!J296</f>
        <v>1920.85</v>
      </c>
      <c r="K296" s="48">
        <f>'OCTUBRE 24'!J296+'NOVIEMBRE 24'!K296+'DICIEMBRE 24'!K296</f>
        <v>1016.4300000000001</v>
      </c>
      <c r="L296" s="48">
        <f>+'OCTUBRE 24'!K296+'NOVIEMBRE 24'!L296+'DICIEMBRE 24'!L296</f>
        <v>948.66000000000008</v>
      </c>
      <c r="M296" s="48">
        <f>+'OCTUBRE 24'!L296+'NOVIEMBRE 24'!M296+'DICIEMBRE 24'!M296</f>
        <v>178.89999999999998</v>
      </c>
      <c r="N296" s="48">
        <f>+'OCTUBRE 24'!M296+'NOVIEMBRE 24'!N296+'DICIEMBRE 24'!N296</f>
        <v>0</v>
      </c>
      <c r="O296" s="48">
        <f>+'OCTUBRE 24'!N296+'NOVIEMBRE 24'!O296+'DICIEMBRE 24'!O296</f>
        <v>0</v>
      </c>
      <c r="P296" s="53">
        <f t="shared" si="4"/>
        <v>498508.98999999982</v>
      </c>
    </row>
    <row r="297" spans="1:16" x14ac:dyDescent="0.25">
      <c r="A297" s="5" t="s">
        <v>588</v>
      </c>
      <c r="B297" s="6" t="s">
        <v>589</v>
      </c>
      <c r="C297" s="48">
        <f>+'OCTUBRE 24'!C297+'NOVIEMBRE 24'!C297+'DICIEMBRE 24'!C297</f>
        <v>369205.95</v>
      </c>
      <c r="D297" s="48">
        <f>+'OCTUBRE 24'!D297+'NOVIEMBRE 24'!D297+'DICIEMBRE 24'!D297</f>
        <v>148273.20000000001</v>
      </c>
      <c r="E297" s="48">
        <f>+'OCTUBRE 24'!E297+'NOVIEMBRE 24'!E297+'DICIEMBRE 24'!E297</f>
        <v>6051.48</v>
      </c>
      <c r="F297" s="48">
        <f>+'OCTUBRE 24'!F297+'NOVIEMBRE 24'!F297+'DICIEMBRE 24'!F297</f>
        <v>23412.359999999997</v>
      </c>
      <c r="G297" s="48">
        <f>+'OCTUBRE 24'!G297+'NOVIEMBRE 24'!G297+'DICIEMBRE 24'!G297</f>
        <v>5647.16</v>
      </c>
      <c r="H297" s="48">
        <f>'OCTUBRE 24'!H297+'NOVIEMBRE 24'!H297+'DICIEMBRE 24'!H297</f>
        <v>3053.55</v>
      </c>
      <c r="I297" s="48">
        <f>+'OCTUBRE 24'!I297+'NOVIEMBRE 24'!I297+'DICIEMBRE 24'!I297</f>
        <v>2866.79</v>
      </c>
      <c r="J297" s="48">
        <f>+'NOVIEMBRE 24'!J297+'DICIEMBRE 24'!J297</f>
        <v>3943.41</v>
      </c>
      <c r="K297" s="48">
        <f>'OCTUBRE 24'!J297+'NOVIEMBRE 24'!K297+'DICIEMBRE 24'!K297</f>
        <v>2086.67</v>
      </c>
      <c r="L297" s="48">
        <f>+'OCTUBRE 24'!K297+'NOVIEMBRE 24'!L297+'DICIEMBRE 24'!L297</f>
        <v>1160.43</v>
      </c>
      <c r="M297" s="48">
        <f>+'OCTUBRE 24'!L297+'NOVIEMBRE 24'!M297+'DICIEMBRE 24'!M297</f>
        <v>362.13</v>
      </c>
      <c r="N297" s="48">
        <f>+'OCTUBRE 24'!M297+'NOVIEMBRE 24'!N297+'DICIEMBRE 24'!N297</f>
        <v>15514</v>
      </c>
      <c r="O297" s="48">
        <f>+'OCTUBRE 24'!N297+'NOVIEMBRE 24'!O297+'DICIEMBRE 24'!O297</f>
        <v>0</v>
      </c>
      <c r="P297" s="53">
        <f t="shared" si="4"/>
        <v>581577.13000000024</v>
      </c>
    </row>
    <row r="298" spans="1:16" x14ac:dyDescent="0.25">
      <c r="A298" s="5" t="s">
        <v>590</v>
      </c>
      <c r="B298" s="6" t="s">
        <v>591</v>
      </c>
      <c r="C298" s="48">
        <f>+'OCTUBRE 24'!C298+'NOVIEMBRE 24'!C298+'DICIEMBRE 24'!C298</f>
        <v>312495.25</v>
      </c>
      <c r="D298" s="48">
        <f>+'OCTUBRE 24'!D298+'NOVIEMBRE 24'!D298+'DICIEMBRE 24'!D298</f>
        <v>166103.04000000001</v>
      </c>
      <c r="E298" s="48">
        <f>+'OCTUBRE 24'!E298+'NOVIEMBRE 24'!E298+'DICIEMBRE 24'!E298</f>
        <v>4843.7700000000004</v>
      </c>
      <c r="F298" s="48">
        <f>+'OCTUBRE 24'!F298+'NOVIEMBRE 24'!F298+'DICIEMBRE 24'!F298</f>
        <v>20262.93</v>
      </c>
      <c r="G298" s="48">
        <f>+'OCTUBRE 24'!G298+'NOVIEMBRE 24'!G298+'DICIEMBRE 24'!G298</f>
        <v>4790.2700000000004</v>
      </c>
      <c r="H298" s="48">
        <f>'OCTUBRE 24'!H298+'NOVIEMBRE 24'!H298+'DICIEMBRE 24'!H298</f>
        <v>2590.1999999999998</v>
      </c>
      <c r="I298" s="48">
        <f>+'OCTUBRE 24'!I298+'NOVIEMBRE 24'!I298+'DICIEMBRE 24'!I298</f>
        <v>2746.06</v>
      </c>
      <c r="J298" s="48">
        <f>+'NOVIEMBRE 24'!J298+'DICIEMBRE 24'!J298</f>
        <v>3824.23</v>
      </c>
      <c r="K298" s="48">
        <f>'OCTUBRE 24'!J298+'NOVIEMBRE 24'!K298+'DICIEMBRE 24'!K298</f>
        <v>2023.6000000000001</v>
      </c>
      <c r="L298" s="48">
        <f>+'OCTUBRE 24'!K298+'NOVIEMBRE 24'!L298+'DICIEMBRE 24'!L298</f>
        <v>864.62999999999988</v>
      </c>
      <c r="M298" s="48">
        <f>+'OCTUBRE 24'!L298+'NOVIEMBRE 24'!M298+'DICIEMBRE 24'!M298</f>
        <v>404.38</v>
      </c>
      <c r="N298" s="48">
        <f>+'OCTUBRE 24'!M298+'NOVIEMBRE 24'!N298+'DICIEMBRE 24'!N298</f>
        <v>5653</v>
      </c>
      <c r="O298" s="48">
        <f>+'OCTUBRE 24'!N298+'NOVIEMBRE 24'!O298+'DICIEMBRE 24'!O298</f>
        <v>0</v>
      </c>
      <c r="P298" s="53">
        <f t="shared" si="4"/>
        <v>526601.3600000001</v>
      </c>
    </row>
    <row r="299" spans="1:16" x14ac:dyDescent="0.25">
      <c r="A299" s="5" t="s">
        <v>592</v>
      </c>
      <c r="B299" s="6" t="s">
        <v>593</v>
      </c>
      <c r="C299" s="48">
        <f>+'OCTUBRE 24'!C299+'NOVIEMBRE 24'!C299+'DICIEMBRE 24'!C299</f>
        <v>777056.38</v>
      </c>
      <c r="D299" s="48">
        <f>+'OCTUBRE 24'!D299+'NOVIEMBRE 24'!D299+'DICIEMBRE 24'!D299</f>
        <v>271027.63</v>
      </c>
      <c r="E299" s="48">
        <f>+'OCTUBRE 24'!E299+'NOVIEMBRE 24'!E299+'DICIEMBRE 24'!E299</f>
        <v>11586.84</v>
      </c>
      <c r="F299" s="48">
        <f>+'OCTUBRE 24'!F299+'NOVIEMBRE 24'!F299+'DICIEMBRE 24'!F299</f>
        <v>52401.75</v>
      </c>
      <c r="G299" s="48">
        <f>+'OCTUBRE 24'!G299+'NOVIEMBRE 24'!G299+'DICIEMBRE 24'!G299</f>
        <v>19859.370000000003</v>
      </c>
      <c r="H299" s="48">
        <f>'OCTUBRE 24'!H299+'NOVIEMBRE 24'!H299+'DICIEMBRE 24'!H299</f>
        <v>10738.43</v>
      </c>
      <c r="I299" s="48">
        <f>+'OCTUBRE 24'!I299+'NOVIEMBRE 24'!I299+'DICIEMBRE 24'!I299</f>
        <v>7822.8600000000006</v>
      </c>
      <c r="J299" s="48">
        <f>+'NOVIEMBRE 24'!J299+'DICIEMBRE 24'!J299</f>
        <v>14071.990000000002</v>
      </c>
      <c r="K299" s="48">
        <f>'OCTUBRE 24'!J299+'NOVIEMBRE 24'!K299+'DICIEMBRE 24'!K299</f>
        <v>7446.25</v>
      </c>
      <c r="L299" s="48">
        <f>+'OCTUBRE 24'!K299+'NOVIEMBRE 24'!L299+'DICIEMBRE 24'!L299</f>
        <v>1972.7400000000002</v>
      </c>
      <c r="M299" s="48">
        <f>+'OCTUBRE 24'!L299+'NOVIEMBRE 24'!M299+'DICIEMBRE 24'!M299</f>
        <v>1301.7800000000002</v>
      </c>
      <c r="N299" s="48">
        <f>+'OCTUBRE 24'!M299+'NOVIEMBRE 24'!N299+'DICIEMBRE 24'!N299</f>
        <v>0</v>
      </c>
      <c r="O299" s="48">
        <f>+'OCTUBRE 24'!N299+'NOVIEMBRE 24'!O299+'DICIEMBRE 24'!O299</f>
        <v>0</v>
      </c>
      <c r="P299" s="53">
        <f t="shared" si="4"/>
        <v>1175286.0200000003</v>
      </c>
    </row>
    <row r="300" spans="1:16" x14ac:dyDescent="0.25">
      <c r="A300" s="5" t="s">
        <v>594</v>
      </c>
      <c r="B300" s="6" t="s">
        <v>595</v>
      </c>
      <c r="C300" s="48">
        <f>+'OCTUBRE 24'!C300+'NOVIEMBRE 24'!C300+'DICIEMBRE 24'!C300</f>
        <v>408846.49</v>
      </c>
      <c r="D300" s="48">
        <f>+'OCTUBRE 24'!D300+'NOVIEMBRE 24'!D300+'DICIEMBRE 24'!D300</f>
        <v>169497.45</v>
      </c>
      <c r="E300" s="48">
        <f>+'OCTUBRE 24'!E300+'NOVIEMBRE 24'!E300+'DICIEMBRE 24'!E300</f>
        <v>6604.96</v>
      </c>
      <c r="F300" s="48">
        <f>+'OCTUBRE 24'!F300+'NOVIEMBRE 24'!F300+'DICIEMBRE 24'!F300</f>
        <v>26433.979999999996</v>
      </c>
      <c r="G300" s="48">
        <f>+'OCTUBRE 24'!G300+'NOVIEMBRE 24'!G300+'DICIEMBRE 24'!G300</f>
        <v>7128.07</v>
      </c>
      <c r="H300" s="48">
        <f>'OCTUBRE 24'!H300+'NOVIEMBRE 24'!H300+'DICIEMBRE 24'!H300</f>
        <v>3854.32</v>
      </c>
      <c r="I300" s="48">
        <f>+'OCTUBRE 24'!I300+'NOVIEMBRE 24'!I300+'DICIEMBRE 24'!I300</f>
        <v>3409.1899999999996</v>
      </c>
      <c r="J300" s="48">
        <f>+'NOVIEMBRE 24'!J300+'DICIEMBRE 24'!J300</f>
        <v>4998.82</v>
      </c>
      <c r="K300" s="48">
        <f>'OCTUBRE 24'!J300+'NOVIEMBRE 24'!K300+'DICIEMBRE 24'!K300</f>
        <v>2645.1499999999996</v>
      </c>
      <c r="L300" s="48">
        <f>+'OCTUBRE 24'!K300+'NOVIEMBRE 24'!L300+'DICIEMBRE 24'!L300</f>
        <v>1230.27</v>
      </c>
      <c r="M300" s="48">
        <f>+'OCTUBRE 24'!L300+'NOVIEMBRE 24'!M300+'DICIEMBRE 24'!M300</f>
        <v>470.48</v>
      </c>
      <c r="N300" s="48">
        <f>+'OCTUBRE 24'!M300+'NOVIEMBRE 24'!N300+'DICIEMBRE 24'!N300</f>
        <v>0</v>
      </c>
      <c r="O300" s="48">
        <f>+'OCTUBRE 24'!N300+'NOVIEMBRE 24'!O300+'DICIEMBRE 24'!O300</f>
        <v>0</v>
      </c>
      <c r="P300" s="53">
        <f t="shared" si="4"/>
        <v>635119.1799999997</v>
      </c>
    </row>
    <row r="301" spans="1:16" x14ac:dyDescent="0.25">
      <c r="A301" s="5" t="s">
        <v>596</v>
      </c>
      <c r="B301" s="6" t="s">
        <v>597</v>
      </c>
      <c r="C301" s="48">
        <f>+'OCTUBRE 24'!C301+'NOVIEMBRE 24'!C301+'DICIEMBRE 24'!C301</f>
        <v>3693872.0999999996</v>
      </c>
      <c r="D301" s="48">
        <f>+'OCTUBRE 24'!D301+'NOVIEMBRE 24'!D301+'DICIEMBRE 24'!D301</f>
        <v>1341914.57</v>
      </c>
      <c r="E301" s="48">
        <f>+'OCTUBRE 24'!E301+'NOVIEMBRE 24'!E301+'DICIEMBRE 24'!E301</f>
        <v>46869</v>
      </c>
      <c r="F301" s="48">
        <f>+'OCTUBRE 24'!F301+'NOVIEMBRE 24'!F301+'DICIEMBRE 24'!F301</f>
        <v>276693.34000000003</v>
      </c>
      <c r="G301" s="48">
        <f>+'OCTUBRE 24'!G301+'NOVIEMBRE 24'!G301+'DICIEMBRE 24'!G301</f>
        <v>76362.17</v>
      </c>
      <c r="H301" s="48">
        <f>'OCTUBRE 24'!H301+'NOVIEMBRE 24'!H301+'DICIEMBRE 24'!H301</f>
        <v>41290.820000000007</v>
      </c>
      <c r="I301" s="48">
        <f>+'OCTUBRE 24'!I301+'NOVIEMBRE 24'!I301+'DICIEMBRE 24'!I301</f>
        <v>51766.07</v>
      </c>
      <c r="J301" s="48">
        <f>+'NOVIEMBRE 24'!J301+'DICIEMBRE 24'!J301</f>
        <v>81160.94</v>
      </c>
      <c r="K301" s="48">
        <f>'OCTUBRE 24'!J301+'NOVIEMBRE 24'!K301+'DICIEMBRE 24'!K301</f>
        <v>42946.67</v>
      </c>
      <c r="L301" s="48">
        <f>+'OCTUBRE 24'!K301+'NOVIEMBRE 24'!L301+'DICIEMBRE 24'!L301</f>
        <v>5782.35</v>
      </c>
      <c r="M301" s="48">
        <f>+'OCTUBRE 24'!L301+'NOVIEMBRE 24'!M301+'DICIEMBRE 24'!M301</f>
        <v>10570.61</v>
      </c>
      <c r="N301" s="48">
        <f>+'OCTUBRE 24'!M301+'NOVIEMBRE 24'!N301+'DICIEMBRE 24'!N301</f>
        <v>497372</v>
      </c>
      <c r="O301" s="48">
        <f>+'OCTUBRE 24'!N301+'NOVIEMBRE 24'!O301+'DICIEMBRE 24'!O301</f>
        <v>0</v>
      </c>
      <c r="P301" s="53">
        <f t="shared" si="4"/>
        <v>6166600.6400000006</v>
      </c>
    </row>
    <row r="302" spans="1:16" x14ac:dyDescent="0.25">
      <c r="A302" s="5" t="s">
        <v>598</v>
      </c>
      <c r="B302" s="6" t="s">
        <v>599</v>
      </c>
      <c r="C302" s="48">
        <f>+'OCTUBRE 24'!C302+'NOVIEMBRE 24'!C302+'DICIEMBRE 24'!C302</f>
        <v>1360025.25</v>
      </c>
      <c r="D302" s="48">
        <f>+'OCTUBRE 24'!D302+'NOVIEMBRE 24'!D302+'DICIEMBRE 24'!D302</f>
        <v>630816.32000000007</v>
      </c>
      <c r="E302" s="48">
        <f>+'OCTUBRE 24'!E302+'NOVIEMBRE 24'!E302+'DICIEMBRE 24'!E302</f>
        <v>18462.8</v>
      </c>
      <c r="F302" s="48">
        <f>+'OCTUBRE 24'!F302+'NOVIEMBRE 24'!F302+'DICIEMBRE 24'!F302</f>
        <v>102299.05</v>
      </c>
      <c r="G302" s="48">
        <f>+'OCTUBRE 24'!G302+'NOVIEMBRE 24'!G302+'DICIEMBRE 24'!G302</f>
        <v>31631.5</v>
      </c>
      <c r="H302" s="48">
        <f>'OCTUBRE 24'!H302+'NOVIEMBRE 24'!H302+'DICIEMBRE 24'!H302</f>
        <v>17103.900000000001</v>
      </c>
      <c r="I302" s="48">
        <f>+'OCTUBRE 24'!I302+'NOVIEMBRE 24'!I302+'DICIEMBRE 24'!I302</f>
        <v>18379.77</v>
      </c>
      <c r="J302" s="48">
        <f>+'NOVIEMBRE 24'!J302+'DICIEMBRE 24'!J302</f>
        <v>30230.5</v>
      </c>
      <c r="K302" s="48">
        <f>'OCTUBRE 24'!J302+'NOVIEMBRE 24'!K302+'DICIEMBRE 24'!K302</f>
        <v>15996.600000000002</v>
      </c>
      <c r="L302" s="48">
        <f>+'OCTUBRE 24'!K302+'NOVIEMBRE 24'!L302+'DICIEMBRE 24'!L302</f>
        <v>2250.36</v>
      </c>
      <c r="M302" s="48">
        <f>+'OCTUBRE 24'!L302+'NOVIEMBRE 24'!M302+'DICIEMBRE 24'!M302</f>
        <v>3675.95</v>
      </c>
      <c r="N302" s="48">
        <f>+'OCTUBRE 24'!M302+'NOVIEMBRE 24'!N302+'DICIEMBRE 24'!N302</f>
        <v>91726</v>
      </c>
      <c r="O302" s="48">
        <f>+'OCTUBRE 24'!N302+'NOVIEMBRE 24'!O302+'DICIEMBRE 24'!O302</f>
        <v>0</v>
      </c>
      <c r="P302" s="53">
        <f t="shared" si="4"/>
        <v>2322598</v>
      </c>
    </row>
    <row r="303" spans="1:16" x14ac:dyDescent="0.25">
      <c r="A303" s="5" t="s">
        <v>600</v>
      </c>
      <c r="B303" s="6" t="s">
        <v>601</v>
      </c>
      <c r="C303" s="48">
        <f>+'OCTUBRE 24'!C303+'NOVIEMBRE 24'!C303+'DICIEMBRE 24'!C303</f>
        <v>2355465.3600000003</v>
      </c>
      <c r="D303" s="48">
        <f>+'OCTUBRE 24'!D303+'NOVIEMBRE 24'!D303+'DICIEMBRE 24'!D303</f>
        <v>1088532.3900000001</v>
      </c>
      <c r="E303" s="48">
        <f>+'OCTUBRE 24'!E303+'NOVIEMBRE 24'!E303+'DICIEMBRE 24'!E303</f>
        <v>31141.230000000003</v>
      </c>
      <c r="F303" s="48">
        <f>+'OCTUBRE 24'!F303+'NOVIEMBRE 24'!F303+'DICIEMBRE 24'!F303</f>
        <v>165456.08999999997</v>
      </c>
      <c r="G303" s="48">
        <f>+'OCTUBRE 24'!G303+'NOVIEMBRE 24'!G303+'DICIEMBRE 24'!G303</f>
        <v>45107.39</v>
      </c>
      <c r="H303" s="48">
        <f>'OCTUBRE 24'!H303+'NOVIEMBRE 24'!H303+'DICIEMBRE 24'!H303</f>
        <v>24390.63</v>
      </c>
      <c r="I303" s="48">
        <f>+'OCTUBRE 24'!I303+'NOVIEMBRE 24'!I303+'DICIEMBRE 24'!I303</f>
        <v>28530.420000000002</v>
      </c>
      <c r="J303" s="48">
        <f>+'NOVIEMBRE 24'!J303+'DICIEMBRE 24'!J303</f>
        <v>43890.84</v>
      </c>
      <c r="K303" s="48">
        <f>'OCTUBRE 24'!J303+'NOVIEMBRE 24'!K303+'DICIEMBRE 24'!K303</f>
        <v>23225.03</v>
      </c>
      <c r="L303" s="48">
        <f>+'OCTUBRE 24'!K303+'NOVIEMBRE 24'!L303+'DICIEMBRE 24'!L303</f>
        <v>4744.8900000000003</v>
      </c>
      <c r="M303" s="48">
        <f>+'OCTUBRE 24'!L303+'NOVIEMBRE 24'!M303+'DICIEMBRE 24'!M303</f>
        <v>5413.84</v>
      </c>
      <c r="N303" s="48">
        <f>+'OCTUBRE 24'!M303+'NOVIEMBRE 24'!N303+'DICIEMBRE 24'!N303</f>
        <v>0</v>
      </c>
      <c r="O303" s="48">
        <f>+'OCTUBRE 24'!N303+'NOVIEMBRE 24'!O303+'DICIEMBRE 24'!O303</f>
        <v>0</v>
      </c>
      <c r="P303" s="53">
        <f t="shared" si="4"/>
        <v>3815898.11</v>
      </c>
    </row>
    <row r="304" spans="1:16" x14ac:dyDescent="0.25">
      <c r="A304" s="5" t="s">
        <v>602</v>
      </c>
      <c r="B304" s="6" t="s">
        <v>603</v>
      </c>
      <c r="C304" s="48">
        <f>+'OCTUBRE 24'!C304+'NOVIEMBRE 24'!C304+'DICIEMBRE 24'!C304</f>
        <v>305649</v>
      </c>
      <c r="D304" s="48">
        <f>+'OCTUBRE 24'!D304+'NOVIEMBRE 24'!D304+'DICIEMBRE 24'!D304</f>
        <v>151283.53999999998</v>
      </c>
      <c r="E304" s="48">
        <f>+'OCTUBRE 24'!E304+'NOVIEMBRE 24'!E304+'DICIEMBRE 24'!E304</f>
        <v>4869.0199999999995</v>
      </c>
      <c r="F304" s="48">
        <f>+'OCTUBRE 24'!F304+'NOVIEMBRE 24'!F304+'DICIEMBRE 24'!F304</f>
        <v>19542.05</v>
      </c>
      <c r="G304" s="48">
        <f>+'OCTUBRE 24'!G304+'NOVIEMBRE 24'!G304+'DICIEMBRE 24'!G304</f>
        <v>4354.8500000000004</v>
      </c>
      <c r="H304" s="48">
        <f>'OCTUBRE 24'!H304+'NOVIEMBRE 24'!H304+'DICIEMBRE 24'!H304</f>
        <v>2354.77</v>
      </c>
      <c r="I304" s="48">
        <f>+'OCTUBRE 24'!I304+'NOVIEMBRE 24'!I304+'DICIEMBRE 24'!I304</f>
        <v>2522.59</v>
      </c>
      <c r="J304" s="48">
        <f>+'NOVIEMBRE 24'!J304+'DICIEMBRE 24'!J304</f>
        <v>3383.6400000000003</v>
      </c>
      <c r="K304" s="48">
        <f>'OCTUBRE 24'!J304+'NOVIEMBRE 24'!K304+'DICIEMBRE 24'!K304</f>
        <v>1790.47</v>
      </c>
      <c r="L304" s="48">
        <f>+'OCTUBRE 24'!K304+'NOVIEMBRE 24'!L304+'DICIEMBRE 24'!L304</f>
        <v>930.06</v>
      </c>
      <c r="M304" s="48">
        <f>+'OCTUBRE 24'!L304+'NOVIEMBRE 24'!M304+'DICIEMBRE 24'!M304</f>
        <v>345.05</v>
      </c>
      <c r="N304" s="48">
        <f>+'OCTUBRE 24'!M304+'NOVIEMBRE 24'!N304+'DICIEMBRE 24'!N304</f>
        <v>12328</v>
      </c>
      <c r="O304" s="48">
        <f>+'OCTUBRE 24'!N304+'NOVIEMBRE 24'!O304+'DICIEMBRE 24'!O304</f>
        <v>0</v>
      </c>
      <c r="P304" s="53">
        <f t="shared" si="4"/>
        <v>509353.04</v>
      </c>
    </row>
    <row r="305" spans="1:16" x14ac:dyDescent="0.25">
      <c r="A305" s="5" t="s">
        <v>604</v>
      </c>
      <c r="B305" s="6" t="s">
        <v>605</v>
      </c>
      <c r="C305" s="48">
        <f>+'OCTUBRE 24'!C305+'NOVIEMBRE 24'!C305+'DICIEMBRE 24'!C305</f>
        <v>540464.93999999994</v>
      </c>
      <c r="D305" s="48">
        <f>+'OCTUBRE 24'!D305+'NOVIEMBRE 24'!D305+'DICIEMBRE 24'!D305</f>
        <v>239900.61999999997</v>
      </c>
      <c r="E305" s="48">
        <f>+'OCTUBRE 24'!E305+'NOVIEMBRE 24'!E305+'DICIEMBRE 24'!E305</f>
        <v>8335.0999999999985</v>
      </c>
      <c r="F305" s="48">
        <f>+'OCTUBRE 24'!F305+'NOVIEMBRE 24'!F305+'DICIEMBRE 24'!F305</f>
        <v>37001.11</v>
      </c>
      <c r="G305" s="48">
        <f>+'OCTUBRE 24'!G305+'NOVIEMBRE 24'!G305+'DICIEMBRE 24'!G305</f>
        <v>13084.29</v>
      </c>
      <c r="H305" s="48">
        <f>'OCTUBRE 24'!H305+'NOVIEMBRE 24'!H305+'DICIEMBRE 24'!H305</f>
        <v>7074.98</v>
      </c>
      <c r="I305" s="48">
        <f>+'OCTUBRE 24'!I305+'NOVIEMBRE 24'!I305+'DICIEMBRE 24'!I305</f>
        <v>5468.95</v>
      </c>
      <c r="J305" s="48">
        <f>+'NOVIEMBRE 24'!J305+'DICIEMBRE 24'!J305</f>
        <v>9346.7999999999993</v>
      </c>
      <c r="K305" s="48">
        <f>'OCTUBRE 24'!J305+'NOVIEMBRE 24'!K305+'DICIEMBRE 24'!K305</f>
        <v>4945.8999999999996</v>
      </c>
      <c r="L305" s="48">
        <f>+'OCTUBRE 24'!K305+'NOVIEMBRE 24'!L305+'DICIEMBRE 24'!L305</f>
        <v>1444.98</v>
      </c>
      <c r="M305" s="48">
        <f>+'OCTUBRE 24'!L305+'NOVIEMBRE 24'!M305+'DICIEMBRE 24'!M305</f>
        <v>908.39999999999986</v>
      </c>
      <c r="N305" s="48">
        <f>+'OCTUBRE 24'!M305+'NOVIEMBRE 24'!N305+'DICIEMBRE 24'!N305</f>
        <v>17139</v>
      </c>
      <c r="O305" s="48">
        <f>+'OCTUBRE 24'!N305+'NOVIEMBRE 24'!O305+'DICIEMBRE 24'!O305</f>
        <v>0</v>
      </c>
      <c r="P305" s="53">
        <f t="shared" si="4"/>
        <v>885115.07</v>
      </c>
    </row>
    <row r="306" spans="1:16" x14ac:dyDescent="0.25">
      <c r="A306" s="5" t="s">
        <v>606</v>
      </c>
      <c r="B306" s="6" t="s">
        <v>607</v>
      </c>
      <c r="C306" s="48">
        <f>+'OCTUBRE 24'!C306+'NOVIEMBRE 24'!C306+'DICIEMBRE 24'!C306</f>
        <v>2492785.11</v>
      </c>
      <c r="D306" s="48">
        <f>+'OCTUBRE 24'!D306+'NOVIEMBRE 24'!D306+'DICIEMBRE 24'!D306</f>
        <v>755691.99</v>
      </c>
      <c r="E306" s="48">
        <f>+'OCTUBRE 24'!E306+'NOVIEMBRE 24'!E306+'DICIEMBRE 24'!E306</f>
        <v>33776.089999999997</v>
      </c>
      <c r="F306" s="48">
        <f>+'OCTUBRE 24'!F306+'NOVIEMBRE 24'!F306+'DICIEMBRE 24'!F306</f>
        <v>178889.37</v>
      </c>
      <c r="G306" s="48">
        <f>+'OCTUBRE 24'!G306+'NOVIEMBRE 24'!G306+'DICIEMBRE 24'!G306</f>
        <v>62337.87</v>
      </c>
      <c r="H306" s="48">
        <f>'OCTUBRE 24'!H306+'NOVIEMBRE 24'!H306+'DICIEMBRE 24'!H306</f>
        <v>33707.550000000003</v>
      </c>
      <c r="I306" s="48">
        <f>+'OCTUBRE 24'!I306+'NOVIEMBRE 24'!I306+'DICIEMBRE 24'!I306</f>
        <v>30947.68</v>
      </c>
      <c r="J306" s="48">
        <f>+'NOVIEMBRE 24'!J306+'DICIEMBRE 24'!J306</f>
        <v>52940.800000000003</v>
      </c>
      <c r="K306" s="48">
        <f>'OCTUBRE 24'!J306+'NOVIEMBRE 24'!K306+'DICIEMBRE 24'!K306</f>
        <v>28013.850000000002</v>
      </c>
      <c r="L306" s="48">
        <f>+'OCTUBRE 24'!K306+'NOVIEMBRE 24'!L306+'DICIEMBRE 24'!L306</f>
        <v>4967.5499999999993</v>
      </c>
      <c r="M306" s="48">
        <f>+'OCTUBRE 24'!L306+'NOVIEMBRE 24'!M306+'DICIEMBRE 24'!M306</f>
        <v>5935.5</v>
      </c>
      <c r="N306" s="48">
        <f>+'OCTUBRE 24'!M306+'NOVIEMBRE 24'!N306+'DICIEMBRE 24'!N306</f>
        <v>169700</v>
      </c>
      <c r="O306" s="48">
        <f>+'OCTUBRE 24'!N306+'NOVIEMBRE 24'!O306+'DICIEMBRE 24'!O306</f>
        <v>0</v>
      </c>
      <c r="P306" s="53">
        <f t="shared" si="4"/>
        <v>3849693.3599999994</v>
      </c>
    </row>
    <row r="307" spans="1:16" x14ac:dyDescent="0.25">
      <c r="A307" s="5" t="s">
        <v>608</v>
      </c>
      <c r="B307" s="6" t="s">
        <v>609</v>
      </c>
      <c r="C307" s="48">
        <f>+'OCTUBRE 24'!C307+'NOVIEMBRE 24'!C307+'DICIEMBRE 24'!C307</f>
        <v>361724.42</v>
      </c>
      <c r="D307" s="48">
        <f>+'OCTUBRE 24'!D307+'NOVIEMBRE 24'!D307+'DICIEMBRE 24'!D307</f>
        <v>146484</v>
      </c>
      <c r="E307" s="48">
        <f>+'OCTUBRE 24'!E307+'NOVIEMBRE 24'!E307+'DICIEMBRE 24'!E307</f>
        <v>5964.06</v>
      </c>
      <c r="F307" s="48">
        <f>+'OCTUBRE 24'!F307+'NOVIEMBRE 24'!F307+'DICIEMBRE 24'!F307</f>
        <v>22915.109999999997</v>
      </c>
      <c r="G307" s="48">
        <f>+'OCTUBRE 24'!G307+'NOVIEMBRE 24'!G307+'DICIEMBRE 24'!G307</f>
        <v>5156.5300000000007</v>
      </c>
      <c r="H307" s="48">
        <f>'OCTUBRE 24'!H307+'NOVIEMBRE 24'!H307+'DICIEMBRE 24'!H307</f>
        <v>2788.25</v>
      </c>
      <c r="I307" s="48">
        <f>+'OCTUBRE 24'!I307+'NOVIEMBRE 24'!I307+'DICIEMBRE 24'!I307</f>
        <v>2787.42</v>
      </c>
      <c r="J307" s="48">
        <f>+'NOVIEMBRE 24'!J307+'DICIEMBRE 24'!J307</f>
        <v>3710.52</v>
      </c>
      <c r="K307" s="48">
        <f>'OCTUBRE 24'!J307+'NOVIEMBRE 24'!K307+'DICIEMBRE 24'!K307</f>
        <v>1963.4499999999998</v>
      </c>
      <c r="L307" s="48">
        <f>+'OCTUBRE 24'!K307+'NOVIEMBRE 24'!L307+'DICIEMBRE 24'!L307</f>
        <v>1170.0899999999999</v>
      </c>
      <c r="M307" s="48">
        <f>+'OCTUBRE 24'!L307+'NOVIEMBRE 24'!M307+'DICIEMBRE 24'!M307</f>
        <v>347.59000000000003</v>
      </c>
      <c r="N307" s="48">
        <f>+'OCTUBRE 24'!M307+'NOVIEMBRE 24'!N307+'DICIEMBRE 24'!N307</f>
        <v>16738</v>
      </c>
      <c r="O307" s="48">
        <f>+'OCTUBRE 24'!N307+'NOVIEMBRE 24'!O307+'DICIEMBRE 24'!O307</f>
        <v>0</v>
      </c>
      <c r="P307" s="53">
        <f t="shared" si="4"/>
        <v>571749.43999999994</v>
      </c>
    </row>
    <row r="308" spans="1:16" x14ac:dyDescent="0.25">
      <c r="A308" s="5" t="s">
        <v>610</v>
      </c>
      <c r="B308" s="6" t="s">
        <v>611</v>
      </c>
      <c r="C308" s="48">
        <f>+'OCTUBRE 24'!C308+'NOVIEMBRE 24'!C308+'DICIEMBRE 24'!C308</f>
        <v>1076944.75</v>
      </c>
      <c r="D308" s="48">
        <f>+'OCTUBRE 24'!D308+'NOVIEMBRE 24'!D308+'DICIEMBRE 24'!D308</f>
        <v>287899.23</v>
      </c>
      <c r="E308" s="48">
        <f>+'OCTUBRE 24'!E308+'NOVIEMBRE 24'!E308+'DICIEMBRE 24'!E308</f>
        <v>14999.75</v>
      </c>
      <c r="F308" s="48">
        <f>+'OCTUBRE 24'!F308+'NOVIEMBRE 24'!F308+'DICIEMBRE 24'!F308</f>
        <v>74412.42</v>
      </c>
      <c r="G308" s="48">
        <f>+'OCTUBRE 24'!G308+'NOVIEMBRE 24'!G308+'DICIEMBRE 24'!G308</f>
        <v>30896.269999999997</v>
      </c>
      <c r="H308" s="48">
        <f>'OCTUBRE 24'!H308+'NOVIEMBRE 24'!H308+'DICIEMBRE 24'!H308</f>
        <v>16706.329999999998</v>
      </c>
      <c r="I308" s="48">
        <f>+'OCTUBRE 24'!I308+'NOVIEMBRE 24'!I308+'DICIEMBRE 24'!I308</f>
        <v>12122.96</v>
      </c>
      <c r="J308" s="48">
        <f>+'NOVIEMBRE 24'!J308+'DICIEMBRE 24'!J308</f>
        <v>22556.78</v>
      </c>
      <c r="K308" s="48">
        <f>'OCTUBRE 24'!J308+'NOVIEMBRE 24'!K308+'DICIEMBRE 24'!K308</f>
        <v>11936.02</v>
      </c>
      <c r="L308" s="48">
        <f>+'OCTUBRE 24'!K308+'NOVIEMBRE 24'!L308+'DICIEMBRE 24'!L308</f>
        <v>2378.79</v>
      </c>
      <c r="M308" s="48">
        <f>+'OCTUBRE 24'!L308+'NOVIEMBRE 24'!M308+'DICIEMBRE 24'!M308</f>
        <v>2195.04</v>
      </c>
      <c r="N308" s="48">
        <f>+'OCTUBRE 24'!M308+'NOVIEMBRE 24'!N308+'DICIEMBRE 24'!N308</f>
        <v>0</v>
      </c>
      <c r="O308" s="48">
        <f>+'OCTUBRE 24'!N308+'NOVIEMBRE 24'!O308+'DICIEMBRE 24'!O308</f>
        <v>0</v>
      </c>
      <c r="P308" s="53">
        <f t="shared" si="4"/>
        <v>1553048.34</v>
      </c>
    </row>
    <row r="309" spans="1:16" x14ac:dyDescent="0.25">
      <c r="A309" s="5" t="s">
        <v>612</v>
      </c>
      <c r="B309" s="6" t="s">
        <v>613</v>
      </c>
      <c r="C309" s="48">
        <f>+'OCTUBRE 24'!C309+'NOVIEMBRE 24'!C309+'DICIEMBRE 24'!C309</f>
        <v>768722.14999999991</v>
      </c>
      <c r="D309" s="48">
        <f>+'OCTUBRE 24'!D309+'NOVIEMBRE 24'!D309+'DICIEMBRE 24'!D309</f>
        <v>430375.79000000004</v>
      </c>
      <c r="E309" s="48">
        <f>+'OCTUBRE 24'!E309+'NOVIEMBRE 24'!E309+'DICIEMBRE 24'!E309</f>
        <v>11983.24</v>
      </c>
      <c r="F309" s="48">
        <f>+'OCTUBRE 24'!F309+'NOVIEMBRE 24'!F309+'DICIEMBRE 24'!F309</f>
        <v>47256.76</v>
      </c>
      <c r="G309" s="48">
        <f>+'OCTUBRE 24'!G309+'NOVIEMBRE 24'!G309+'DICIEMBRE 24'!G309</f>
        <v>7339.7899999999991</v>
      </c>
      <c r="H309" s="48">
        <f>'OCTUBRE 24'!H309+'NOVIEMBRE 24'!H309+'DICIEMBRE 24'!H309</f>
        <v>3968.7999999999997</v>
      </c>
      <c r="I309" s="48">
        <f>+'OCTUBRE 24'!I309+'NOVIEMBRE 24'!I309+'DICIEMBRE 24'!I309</f>
        <v>5872.01</v>
      </c>
      <c r="J309" s="48">
        <f>+'NOVIEMBRE 24'!J309+'DICIEMBRE 24'!J309</f>
        <v>6391.69</v>
      </c>
      <c r="K309" s="48">
        <f>'OCTUBRE 24'!J309+'NOVIEMBRE 24'!K309+'DICIEMBRE 24'!K309</f>
        <v>3382.19</v>
      </c>
      <c r="L309" s="48">
        <f>+'OCTUBRE 24'!K309+'NOVIEMBRE 24'!L309+'DICIEMBRE 24'!L309</f>
        <v>2394</v>
      </c>
      <c r="M309" s="48">
        <f>+'OCTUBRE 24'!L309+'NOVIEMBRE 24'!M309+'DICIEMBRE 24'!M309</f>
        <v>734.98</v>
      </c>
      <c r="N309" s="48">
        <f>+'OCTUBRE 24'!M309+'NOVIEMBRE 24'!N309+'DICIEMBRE 24'!N309</f>
        <v>34805</v>
      </c>
      <c r="O309" s="48">
        <f>+'OCTUBRE 24'!N309+'NOVIEMBRE 24'!O309+'DICIEMBRE 24'!O309</f>
        <v>0</v>
      </c>
      <c r="P309" s="53">
        <f t="shared" si="4"/>
        <v>1323226.3999999999</v>
      </c>
    </row>
    <row r="310" spans="1:16" x14ac:dyDescent="0.25">
      <c r="A310" s="5" t="s">
        <v>614</v>
      </c>
      <c r="B310" s="6" t="s">
        <v>615</v>
      </c>
      <c r="C310" s="48">
        <f>+'OCTUBRE 24'!C310+'NOVIEMBRE 24'!C310+'DICIEMBRE 24'!C310</f>
        <v>911319.01</v>
      </c>
      <c r="D310" s="48">
        <f>+'OCTUBRE 24'!D310+'NOVIEMBRE 24'!D310+'DICIEMBRE 24'!D310</f>
        <v>302007.17</v>
      </c>
      <c r="E310" s="48">
        <f>+'OCTUBRE 24'!E310+'NOVIEMBRE 24'!E310+'DICIEMBRE 24'!E310</f>
        <v>12741.250000000002</v>
      </c>
      <c r="F310" s="48">
        <f>+'OCTUBRE 24'!F310+'NOVIEMBRE 24'!F310+'DICIEMBRE 24'!F310</f>
        <v>58705.83</v>
      </c>
      <c r="G310" s="48">
        <f>+'OCTUBRE 24'!G310+'NOVIEMBRE 24'!G310+'DICIEMBRE 24'!G310</f>
        <v>21563.34</v>
      </c>
      <c r="H310" s="48">
        <f>'OCTUBRE 24'!H310+'NOVIEMBRE 24'!H310+'DICIEMBRE 24'!H310</f>
        <v>11659.8</v>
      </c>
      <c r="I310" s="48">
        <f>+'OCTUBRE 24'!I310+'NOVIEMBRE 24'!I310+'DICIEMBRE 24'!I310</f>
        <v>8723.02</v>
      </c>
      <c r="J310" s="48">
        <f>+'NOVIEMBRE 24'!J310+'DICIEMBRE 24'!J310</f>
        <v>15050.04</v>
      </c>
      <c r="K310" s="48">
        <f>'OCTUBRE 24'!J310+'NOVIEMBRE 24'!K310+'DICIEMBRE 24'!K310</f>
        <v>7963.7999999999993</v>
      </c>
      <c r="L310" s="48">
        <f>+'OCTUBRE 24'!K310+'NOVIEMBRE 24'!L310+'DICIEMBRE 24'!L310</f>
        <v>2124.33</v>
      </c>
      <c r="M310" s="48">
        <f>+'OCTUBRE 24'!L310+'NOVIEMBRE 24'!M310+'DICIEMBRE 24'!M310</f>
        <v>1411.4299999999998</v>
      </c>
      <c r="N310" s="48">
        <f>+'OCTUBRE 24'!M310+'NOVIEMBRE 24'!N310+'DICIEMBRE 24'!N310</f>
        <v>0</v>
      </c>
      <c r="O310" s="48">
        <f>+'OCTUBRE 24'!N310+'NOVIEMBRE 24'!O310+'DICIEMBRE 24'!O310</f>
        <v>0</v>
      </c>
      <c r="P310" s="53">
        <f t="shared" si="4"/>
        <v>1353269.0200000003</v>
      </c>
    </row>
    <row r="311" spans="1:16" x14ac:dyDescent="0.25">
      <c r="A311" s="5" t="s">
        <v>616</v>
      </c>
      <c r="B311" s="6" t="s">
        <v>617</v>
      </c>
      <c r="C311" s="48">
        <f>+'OCTUBRE 24'!C311+'NOVIEMBRE 24'!C311+'DICIEMBRE 24'!C311</f>
        <v>300521.23</v>
      </c>
      <c r="D311" s="48">
        <f>+'OCTUBRE 24'!D311+'NOVIEMBRE 24'!D311+'DICIEMBRE 24'!D311</f>
        <v>102414.59999999999</v>
      </c>
      <c r="E311" s="48">
        <f>+'OCTUBRE 24'!E311+'NOVIEMBRE 24'!E311+'DICIEMBRE 24'!E311</f>
        <v>4733.75</v>
      </c>
      <c r="F311" s="48">
        <f>+'OCTUBRE 24'!F311+'NOVIEMBRE 24'!F311+'DICIEMBRE 24'!F311</f>
        <v>19031.940000000002</v>
      </c>
      <c r="G311" s="48">
        <f>+'OCTUBRE 24'!G311+'NOVIEMBRE 24'!G311+'DICIEMBRE 24'!G311</f>
        <v>4973.32</v>
      </c>
      <c r="H311" s="48">
        <f>'OCTUBRE 24'!H311+'NOVIEMBRE 24'!H311+'DICIEMBRE 24'!H311</f>
        <v>2689.2</v>
      </c>
      <c r="I311" s="48">
        <f>+'OCTUBRE 24'!I311+'NOVIEMBRE 24'!I311+'DICIEMBRE 24'!I311</f>
        <v>2451.27</v>
      </c>
      <c r="J311" s="48">
        <f>+'NOVIEMBRE 24'!J311+'DICIEMBRE 24'!J311</f>
        <v>3554.98</v>
      </c>
      <c r="K311" s="48">
        <f>'OCTUBRE 24'!J311+'NOVIEMBRE 24'!K311+'DICIEMBRE 24'!K311</f>
        <v>1881.13</v>
      </c>
      <c r="L311" s="48">
        <f>+'OCTUBRE 24'!K311+'NOVIEMBRE 24'!L311+'DICIEMBRE 24'!L311</f>
        <v>908.49</v>
      </c>
      <c r="M311" s="48">
        <f>+'OCTUBRE 24'!L311+'NOVIEMBRE 24'!M311+'DICIEMBRE 24'!M311</f>
        <v>331.76</v>
      </c>
      <c r="N311" s="48">
        <f>+'OCTUBRE 24'!M311+'NOVIEMBRE 24'!N311+'DICIEMBRE 24'!N311</f>
        <v>11591</v>
      </c>
      <c r="O311" s="48">
        <f>+'OCTUBRE 24'!N311+'NOVIEMBRE 24'!O311+'DICIEMBRE 24'!O311</f>
        <v>0</v>
      </c>
      <c r="P311" s="53">
        <f t="shared" si="4"/>
        <v>455082.67</v>
      </c>
    </row>
    <row r="312" spans="1:16" ht="25.5" x14ac:dyDescent="0.25">
      <c r="A312" s="5" t="s">
        <v>618</v>
      </c>
      <c r="B312" s="6" t="s">
        <v>619</v>
      </c>
      <c r="C312" s="48">
        <f>+'OCTUBRE 24'!C312+'NOVIEMBRE 24'!C312+'DICIEMBRE 24'!C312</f>
        <v>456881.87</v>
      </c>
      <c r="D312" s="48">
        <f>+'OCTUBRE 24'!D312+'NOVIEMBRE 24'!D312+'DICIEMBRE 24'!D312</f>
        <v>137785.39000000001</v>
      </c>
      <c r="E312" s="48">
        <f>+'OCTUBRE 24'!E312+'NOVIEMBRE 24'!E312+'DICIEMBRE 24'!E312</f>
        <v>7089.96</v>
      </c>
      <c r="F312" s="48">
        <f>+'OCTUBRE 24'!F312+'NOVIEMBRE 24'!F312+'DICIEMBRE 24'!F312</f>
        <v>35314.36</v>
      </c>
      <c r="G312" s="48">
        <f>+'OCTUBRE 24'!G312+'NOVIEMBRE 24'!G312+'DICIEMBRE 24'!G312</f>
        <v>3319.87</v>
      </c>
      <c r="H312" s="48">
        <f>'OCTUBRE 24'!H312+'NOVIEMBRE 24'!H312+'DICIEMBRE 24'!H312</f>
        <v>1795.1299999999999</v>
      </c>
      <c r="I312" s="48">
        <f>+'OCTUBRE 24'!I312+'NOVIEMBRE 24'!I312+'DICIEMBRE 24'!I312</f>
        <v>5947.82</v>
      </c>
      <c r="J312" s="48">
        <f>+'NOVIEMBRE 24'!J312+'DICIEMBRE 24'!J312</f>
        <v>6722.55</v>
      </c>
      <c r="K312" s="48">
        <f>'OCTUBRE 24'!J312+'NOVIEMBRE 24'!K312+'DICIEMBRE 24'!K312</f>
        <v>3557.2700000000004</v>
      </c>
      <c r="L312" s="48">
        <f>+'OCTUBRE 24'!K312+'NOVIEMBRE 24'!L312+'DICIEMBRE 24'!L312</f>
        <v>951.08999999999992</v>
      </c>
      <c r="M312" s="48">
        <f>+'OCTUBRE 24'!L312+'NOVIEMBRE 24'!M312+'DICIEMBRE 24'!M312</f>
        <v>1153.55</v>
      </c>
      <c r="N312" s="48">
        <f>+'OCTUBRE 24'!M312+'NOVIEMBRE 24'!N312+'DICIEMBRE 24'!N312</f>
        <v>2982</v>
      </c>
      <c r="O312" s="48">
        <f>+'OCTUBRE 24'!N312+'NOVIEMBRE 24'!O312+'DICIEMBRE 24'!O312</f>
        <v>0</v>
      </c>
      <c r="P312" s="53">
        <f t="shared" si="4"/>
        <v>663500.86</v>
      </c>
    </row>
    <row r="313" spans="1:16" x14ac:dyDescent="0.25">
      <c r="A313" s="5" t="s">
        <v>620</v>
      </c>
      <c r="B313" s="6" t="s">
        <v>621</v>
      </c>
      <c r="C313" s="48">
        <f>+'OCTUBRE 24'!C313+'NOVIEMBRE 24'!C313+'DICIEMBRE 24'!C313</f>
        <v>915267.17999999993</v>
      </c>
      <c r="D313" s="48">
        <f>+'OCTUBRE 24'!D313+'NOVIEMBRE 24'!D313+'DICIEMBRE 24'!D313</f>
        <v>390960.01</v>
      </c>
      <c r="E313" s="48">
        <f>+'OCTUBRE 24'!E313+'NOVIEMBRE 24'!E313+'DICIEMBRE 24'!E313</f>
        <v>12281.77</v>
      </c>
      <c r="F313" s="48">
        <f>+'OCTUBRE 24'!F313+'NOVIEMBRE 24'!F313+'DICIEMBRE 24'!F313</f>
        <v>66825.87999999999</v>
      </c>
      <c r="G313" s="48">
        <f>+'OCTUBRE 24'!G313+'NOVIEMBRE 24'!G313+'DICIEMBRE 24'!G313</f>
        <v>19563.45</v>
      </c>
      <c r="H313" s="48">
        <f>'OCTUBRE 24'!H313+'NOVIEMBRE 24'!H313+'DICIEMBRE 24'!H313</f>
        <v>10578.419999999998</v>
      </c>
      <c r="I313" s="48">
        <f>+'OCTUBRE 24'!I313+'NOVIEMBRE 24'!I313+'DICIEMBRE 24'!I313</f>
        <v>11756.11</v>
      </c>
      <c r="J313" s="48">
        <f>+'NOVIEMBRE 24'!J313+'DICIEMBRE 24'!J313</f>
        <v>18780.989999999998</v>
      </c>
      <c r="K313" s="48">
        <f>'OCTUBRE 24'!J313+'NOVIEMBRE 24'!K313+'DICIEMBRE 24'!K313</f>
        <v>9938.0499999999993</v>
      </c>
      <c r="L313" s="48">
        <f>+'OCTUBRE 24'!K313+'NOVIEMBRE 24'!L313+'DICIEMBRE 24'!L313</f>
        <v>1551.84</v>
      </c>
      <c r="M313" s="48">
        <f>+'OCTUBRE 24'!L313+'NOVIEMBRE 24'!M313+'DICIEMBRE 24'!M313</f>
        <v>2298.6000000000004</v>
      </c>
      <c r="N313" s="48">
        <f>+'OCTUBRE 24'!M313+'NOVIEMBRE 24'!N313+'DICIEMBRE 24'!N313</f>
        <v>0</v>
      </c>
      <c r="O313" s="48">
        <f>+'OCTUBRE 24'!N313+'NOVIEMBRE 24'!O313+'DICIEMBRE 24'!O313</f>
        <v>0</v>
      </c>
      <c r="P313" s="53">
        <f t="shared" si="4"/>
        <v>1459802.3</v>
      </c>
    </row>
    <row r="314" spans="1:16" x14ac:dyDescent="0.25">
      <c r="A314" s="5" t="s">
        <v>622</v>
      </c>
      <c r="B314" s="6" t="s">
        <v>623</v>
      </c>
      <c r="C314" s="48">
        <f>+'OCTUBRE 24'!C314+'NOVIEMBRE 24'!C314+'DICIEMBRE 24'!C314</f>
        <v>811405.8</v>
      </c>
      <c r="D314" s="48">
        <f>+'OCTUBRE 24'!D314+'NOVIEMBRE 24'!D314+'DICIEMBRE 24'!D314</f>
        <v>273793.34999999998</v>
      </c>
      <c r="E314" s="48">
        <f>+'OCTUBRE 24'!E314+'NOVIEMBRE 24'!E314+'DICIEMBRE 24'!E314</f>
        <v>12138.029999999999</v>
      </c>
      <c r="F314" s="48">
        <f>+'OCTUBRE 24'!F314+'NOVIEMBRE 24'!F314+'DICIEMBRE 24'!F314</f>
        <v>55415.960000000006</v>
      </c>
      <c r="G314" s="48">
        <f>+'OCTUBRE 24'!G314+'NOVIEMBRE 24'!G314+'DICIEMBRE 24'!G314</f>
        <v>22047.260000000002</v>
      </c>
      <c r="H314" s="48">
        <f>'OCTUBRE 24'!H314+'NOVIEMBRE 24'!H314+'DICIEMBRE 24'!H314</f>
        <v>11921.470000000001</v>
      </c>
      <c r="I314" s="48">
        <f>+'OCTUBRE 24'!I314+'NOVIEMBRE 24'!I314+'DICIEMBRE 24'!I314</f>
        <v>8376.33</v>
      </c>
      <c r="J314" s="48">
        <f>+'NOVIEMBRE 24'!J314+'DICIEMBRE 24'!J314</f>
        <v>15264.47</v>
      </c>
      <c r="K314" s="48">
        <f>'OCTUBRE 24'!J314+'NOVIEMBRE 24'!K314+'DICIEMBRE 24'!K314</f>
        <v>8077.25</v>
      </c>
      <c r="L314" s="48">
        <f>+'OCTUBRE 24'!K314+'NOVIEMBRE 24'!L314+'DICIEMBRE 24'!L314</f>
        <v>2021.25</v>
      </c>
      <c r="M314" s="48">
        <f>+'OCTUBRE 24'!L314+'NOVIEMBRE 24'!M314+'DICIEMBRE 24'!M314</f>
        <v>1419.6399999999999</v>
      </c>
      <c r="N314" s="48">
        <f>+'OCTUBRE 24'!M314+'NOVIEMBRE 24'!N314+'DICIEMBRE 24'!N314</f>
        <v>13530</v>
      </c>
      <c r="O314" s="48">
        <f>+'OCTUBRE 24'!N314+'NOVIEMBRE 24'!O314+'DICIEMBRE 24'!O314</f>
        <v>0</v>
      </c>
      <c r="P314" s="53">
        <f t="shared" si="4"/>
        <v>1235410.8099999998</v>
      </c>
    </row>
    <row r="315" spans="1:16" x14ac:dyDescent="0.25">
      <c r="A315" s="5" t="s">
        <v>624</v>
      </c>
      <c r="B315" s="6" t="s">
        <v>625</v>
      </c>
      <c r="C315" s="48">
        <f>+'OCTUBRE 24'!C315+'NOVIEMBRE 24'!C315+'DICIEMBRE 24'!C315</f>
        <v>3360621.67</v>
      </c>
      <c r="D315" s="48">
        <f>+'OCTUBRE 24'!D315+'NOVIEMBRE 24'!D315+'DICIEMBRE 24'!D315</f>
        <v>417674.74</v>
      </c>
      <c r="E315" s="48">
        <f>+'OCTUBRE 24'!E315+'NOVIEMBRE 24'!E315+'DICIEMBRE 24'!E315</f>
        <v>46632.67</v>
      </c>
      <c r="F315" s="48">
        <f>+'OCTUBRE 24'!F315+'NOVIEMBRE 24'!F315+'DICIEMBRE 24'!F315</f>
        <v>297288.34000000003</v>
      </c>
      <c r="G315" s="48">
        <f>+'OCTUBRE 24'!G315+'NOVIEMBRE 24'!G315+'DICIEMBRE 24'!G315</f>
        <v>44966.94</v>
      </c>
      <c r="H315" s="48">
        <f>'OCTUBRE 24'!H315+'NOVIEMBRE 24'!H315+'DICIEMBRE 24'!H315</f>
        <v>24314.68</v>
      </c>
      <c r="I315" s="48">
        <f>+'OCTUBRE 24'!I315+'NOVIEMBRE 24'!I315+'DICIEMBRE 24'!I315</f>
        <v>59945.270000000004</v>
      </c>
      <c r="J315" s="48">
        <f>+'NOVIEMBRE 24'!J315+'DICIEMBRE 24'!J315</f>
        <v>80230.13</v>
      </c>
      <c r="K315" s="48">
        <f>'OCTUBRE 24'!J315+'NOVIEMBRE 24'!K315+'DICIEMBRE 24'!K315</f>
        <v>42454.12</v>
      </c>
      <c r="L315" s="48">
        <f>+'OCTUBRE 24'!K315+'NOVIEMBRE 24'!L315+'DICIEMBRE 24'!L315</f>
        <v>3382.0499999999997</v>
      </c>
      <c r="M315" s="48">
        <f>+'OCTUBRE 24'!L315+'NOVIEMBRE 24'!M315+'DICIEMBRE 24'!M315</f>
        <v>13295.669999999998</v>
      </c>
      <c r="N315" s="48">
        <f>+'OCTUBRE 24'!M315+'NOVIEMBRE 24'!N315+'DICIEMBRE 24'!N315</f>
        <v>0</v>
      </c>
      <c r="O315" s="48">
        <f>+'OCTUBRE 24'!N315+'NOVIEMBRE 24'!O315+'DICIEMBRE 24'!O315</f>
        <v>0</v>
      </c>
      <c r="P315" s="53">
        <f t="shared" si="4"/>
        <v>4390806.2799999993</v>
      </c>
    </row>
    <row r="316" spans="1:16" x14ac:dyDescent="0.25">
      <c r="A316" s="5" t="s">
        <v>626</v>
      </c>
      <c r="B316" s="6" t="s">
        <v>627</v>
      </c>
      <c r="C316" s="48">
        <f>+'OCTUBRE 24'!C316+'NOVIEMBRE 24'!C316+'DICIEMBRE 24'!C316</f>
        <v>810285.24</v>
      </c>
      <c r="D316" s="48">
        <f>+'OCTUBRE 24'!D316+'NOVIEMBRE 24'!D316+'DICIEMBRE 24'!D316</f>
        <v>505531.67</v>
      </c>
      <c r="E316" s="48">
        <f>+'OCTUBRE 24'!E316+'NOVIEMBRE 24'!E316+'DICIEMBRE 24'!E316</f>
        <v>10872.77</v>
      </c>
      <c r="F316" s="48">
        <f>+'OCTUBRE 24'!F316+'NOVIEMBRE 24'!F316+'DICIEMBRE 24'!F316</f>
        <v>55505.53</v>
      </c>
      <c r="G316" s="48">
        <f>+'OCTUBRE 24'!G316+'NOVIEMBRE 24'!G316+'DICIEMBRE 24'!G316</f>
        <v>15297.49</v>
      </c>
      <c r="H316" s="48">
        <f>'OCTUBRE 24'!H316+'NOVIEMBRE 24'!H316+'DICIEMBRE 24'!H316</f>
        <v>8271.6999999999989</v>
      </c>
      <c r="I316" s="48">
        <f>+'OCTUBRE 24'!I316+'NOVIEMBRE 24'!I316+'DICIEMBRE 24'!I316</f>
        <v>9161.92</v>
      </c>
      <c r="J316" s="48">
        <f>+'NOVIEMBRE 24'!J316+'DICIEMBRE 24'!J316</f>
        <v>13949.869999999999</v>
      </c>
      <c r="K316" s="48">
        <f>'OCTUBRE 24'!J316+'NOVIEMBRE 24'!K316+'DICIEMBRE 24'!K316</f>
        <v>7381.6299999999992</v>
      </c>
      <c r="L316" s="48">
        <f>+'OCTUBRE 24'!K316+'NOVIEMBRE 24'!L316+'DICIEMBRE 24'!L316</f>
        <v>1569.2400000000002</v>
      </c>
      <c r="M316" s="48">
        <f>+'OCTUBRE 24'!L316+'NOVIEMBRE 24'!M316+'DICIEMBRE 24'!M316</f>
        <v>1672.23</v>
      </c>
      <c r="N316" s="48">
        <f>+'OCTUBRE 24'!M316+'NOVIEMBRE 24'!N316+'DICIEMBRE 24'!N316</f>
        <v>112771</v>
      </c>
      <c r="O316" s="48">
        <f>+'OCTUBRE 24'!N316+'NOVIEMBRE 24'!O316+'DICIEMBRE 24'!O316</f>
        <v>0</v>
      </c>
      <c r="P316" s="53">
        <f t="shared" si="4"/>
        <v>1552270.2899999998</v>
      </c>
    </row>
    <row r="317" spans="1:16" x14ac:dyDescent="0.25">
      <c r="A317" s="5" t="s">
        <v>628</v>
      </c>
      <c r="B317" s="6" t="s">
        <v>629</v>
      </c>
      <c r="C317" s="48">
        <f>+'OCTUBRE 24'!C317+'NOVIEMBRE 24'!C317+'DICIEMBRE 24'!C317</f>
        <v>1823739</v>
      </c>
      <c r="D317" s="48">
        <f>+'OCTUBRE 24'!D317+'NOVIEMBRE 24'!D317+'DICIEMBRE 24'!D317</f>
        <v>808114.33999999985</v>
      </c>
      <c r="E317" s="48">
        <f>+'OCTUBRE 24'!E317+'NOVIEMBRE 24'!E317+'DICIEMBRE 24'!E317</f>
        <v>26466.629999999997</v>
      </c>
      <c r="F317" s="48">
        <f>+'OCTUBRE 24'!F317+'NOVIEMBRE 24'!F317+'DICIEMBRE 24'!F317</f>
        <v>124026.46</v>
      </c>
      <c r="G317" s="48">
        <f>+'OCTUBRE 24'!G317+'NOVIEMBRE 24'!G317+'DICIEMBRE 24'!G317</f>
        <v>49508.7</v>
      </c>
      <c r="H317" s="48">
        <f>'OCTUBRE 24'!H317+'NOVIEMBRE 24'!H317+'DICIEMBRE 24'!H317</f>
        <v>26770.519999999997</v>
      </c>
      <c r="I317" s="48">
        <f>+'OCTUBRE 24'!I317+'NOVIEMBRE 24'!I317+'DICIEMBRE 24'!I317</f>
        <v>19210.64</v>
      </c>
      <c r="J317" s="48">
        <f>+'NOVIEMBRE 24'!J317+'DICIEMBRE 24'!J317</f>
        <v>34713.25</v>
      </c>
      <c r="K317" s="48">
        <f>'OCTUBRE 24'!J317+'NOVIEMBRE 24'!K317+'DICIEMBRE 24'!K317</f>
        <v>18368.670000000002</v>
      </c>
      <c r="L317" s="48">
        <f>+'OCTUBRE 24'!K317+'NOVIEMBRE 24'!L317+'DICIEMBRE 24'!L317</f>
        <v>4482.87</v>
      </c>
      <c r="M317" s="48">
        <f>+'OCTUBRE 24'!L317+'NOVIEMBRE 24'!M317+'DICIEMBRE 24'!M317</f>
        <v>3313.8999999999996</v>
      </c>
      <c r="N317" s="48">
        <f>+'OCTUBRE 24'!M317+'NOVIEMBRE 24'!N317+'DICIEMBRE 24'!N317</f>
        <v>0</v>
      </c>
      <c r="O317" s="48">
        <f>+'OCTUBRE 24'!N317+'NOVIEMBRE 24'!O317+'DICIEMBRE 24'!O317</f>
        <v>0</v>
      </c>
      <c r="P317" s="53">
        <f t="shared" si="4"/>
        <v>2938714.98</v>
      </c>
    </row>
    <row r="318" spans="1:16" x14ac:dyDescent="0.25">
      <c r="A318" s="5" t="s">
        <v>630</v>
      </c>
      <c r="B318" s="6" t="s">
        <v>631</v>
      </c>
      <c r="C318" s="48">
        <f>+'OCTUBRE 24'!C318+'NOVIEMBRE 24'!C318+'DICIEMBRE 24'!C318</f>
        <v>1635602.75</v>
      </c>
      <c r="D318" s="48">
        <f>+'OCTUBRE 24'!D318+'NOVIEMBRE 24'!D318+'DICIEMBRE 24'!D318</f>
        <v>566702.38</v>
      </c>
      <c r="E318" s="48">
        <f>+'OCTUBRE 24'!E318+'NOVIEMBRE 24'!E318+'DICIEMBRE 24'!E318</f>
        <v>21709.69</v>
      </c>
      <c r="F318" s="48">
        <f>+'OCTUBRE 24'!F318+'NOVIEMBRE 24'!F318+'DICIEMBRE 24'!F318</f>
        <v>129225.37000000002</v>
      </c>
      <c r="G318" s="48">
        <f>+'OCTUBRE 24'!G318+'NOVIEMBRE 24'!G318+'DICIEMBRE 24'!G318</f>
        <v>68681.62</v>
      </c>
      <c r="H318" s="48">
        <f>'OCTUBRE 24'!H318+'NOVIEMBRE 24'!H318+'DICIEMBRE 24'!H318</f>
        <v>37137.770000000004</v>
      </c>
      <c r="I318" s="48">
        <f>+'OCTUBRE 24'!I318+'NOVIEMBRE 24'!I318+'DICIEMBRE 24'!I318</f>
        <v>24542.79</v>
      </c>
      <c r="J318" s="48">
        <f>+'NOVIEMBRE 24'!J318+'DICIEMBRE 24'!J318</f>
        <v>51001.919999999998</v>
      </c>
      <c r="K318" s="48">
        <f>'OCTUBRE 24'!J318+'NOVIEMBRE 24'!K318+'DICIEMBRE 24'!K318</f>
        <v>26987.9</v>
      </c>
      <c r="L318" s="48">
        <f>+'OCTUBRE 24'!K318+'NOVIEMBRE 24'!L318+'DICIEMBRE 24'!L318</f>
        <v>2282.2799999999997</v>
      </c>
      <c r="M318" s="48">
        <f>+'OCTUBRE 24'!L318+'NOVIEMBRE 24'!M318+'DICIEMBRE 24'!M318</f>
        <v>5138.7</v>
      </c>
      <c r="N318" s="48">
        <f>+'OCTUBRE 24'!M318+'NOVIEMBRE 24'!N318+'DICIEMBRE 24'!N318</f>
        <v>0</v>
      </c>
      <c r="O318" s="48">
        <f>+'OCTUBRE 24'!N318+'NOVIEMBRE 24'!O318+'DICIEMBRE 24'!O318</f>
        <v>0</v>
      </c>
      <c r="P318" s="53">
        <f t="shared" si="4"/>
        <v>2569013.17</v>
      </c>
    </row>
    <row r="319" spans="1:16" x14ac:dyDescent="0.25">
      <c r="A319" s="5" t="s">
        <v>632</v>
      </c>
      <c r="B319" s="6" t="s">
        <v>633</v>
      </c>
      <c r="C319" s="48">
        <f>+'OCTUBRE 24'!C319+'NOVIEMBRE 24'!C319+'DICIEMBRE 24'!C319</f>
        <v>325340.67000000004</v>
      </c>
      <c r="D319" s="48">
        <f>+'OCTUBRE 24'!D319+'NOVIEMBRE 24'!D319+'DICIEMBRE 24'!D319</f>
        <v>166189.44</v>
      </c>
      <c r="E319" s="48">
        <f>+'OCTUBRE 24'!E319+'NOVIEMBRE 24'!E319+'DICIEMBRE 24'!E319</f>
        <v>5339.52</v>
      </c>
      <c r="F319" s="48">
        <f>+'OCTUBRE 24'!F319+'NOVIEMBRE 24'!F319+'DICIEMBRE 24'!F319</f>
        <v>19656.949999999997</v>
      </c>
      <c r="G319" s="48">
        <f>+'OCTUBRE 24'!G319+'NOVIEMBRE 24'!G319+'DICIEMBRE 24'!G319</f>
        <v>2293.2799999999997</v>
      </c>
      <c r="H319" s="48">
        <f>'OCTUBRE 24'!H319+'NOVIEMBRE 24'!H319+'DICIEMBRE 24'!H319</f>
        <v>1240.03</v>
      </c>
      <c r="I319" s="48">
        <f>+'OCTUBRE 24'!I319+'NOVIEMBRE 24'!I319+'DICIEMBRE 24'!I319</f>
        <v>2187.73</v>
      </c>
      <c r="J319" s="48">
        <f>+'NOVIEMBRE 24'!J319+'DICIEMBRE 24'!J319</f>
        <v>1925.24</v>
      </c>
      <c r="K319" s="48">
        <f>'OCTUBRE 24'!J319+'NOVIEMBRE 24'!K319+'DICIEMBRE 24'!K319</f>
        <v>1018.75</v>
      </c>
      <c r="L319" s="48">
        <f>+'OCTUBRE 24'!K319+'NOVIEMBRE 24'!L319+'DICIEMBRE 24'!L319</f>
        <v>1070.6399999999999</v>
      </c>
      <c r="M319" s="48">
        <f>+'OCTUBRE 24'!L319+'NOVIEMBRE 24'!M319+'DICIEMBRE 24'!M319</f>
        <v>220.25</v>
      </c>
      <c r="N319" s="48">
        <f>+'OCTUBRE 24'!M319+'NOVIEMBRE 24'!N319+'DICIEMBRE 24'!N319</f>
        <v>6638</v>
      </c>
      <c r="O319" s="48">
        <f>+'OCTUBRE 24'!N319+'NOVIEMBRE 24'!O319+'DICIEMBRE 24'!O319</f>
        <v>0</v>
      </c>
      <c r="P319" s="53">
        <f t="shared" si="4"/>
        <v>533120.50000000012</v>
      </c>
    </row>
    <row r="320" spans="1:16" x14ac:dyDescent="0.25">
      <c r="A320" s="5" t="s">
        <v>634</v>
      </c>
      <c r="B320" s="6" t="s">
        <v>635</v>
      </c>
      <c r="C320" s="48">
        <f>+'OCTUBRE 24'!C320+'NOVIEMBRE 24'!C320+'DICIEMBRE 24'!C320</f>
        <v>1824564.51</v>
      </c>
      <c r="D320" s="48">
        <f>+'OCTUBRE 24'!D320+'NOVIEMBRE 24'!D320+'DICIEMBRE 24'!D320</f>
        <v>785510.14</v>
      </c>
      <c r="E320" s="48">
        <f>+'OCTUBRE 24'!E320+'NOVIEMBRE 24'!E320+'DICIEMBRE 24'!E320</f>
        <v>25780.059999999998</v>
      </c>
      <c r="F320" s="48">
        <f>+'OCTUBRE 24'!F320+'NOVIEMBRE 24'!F320+'DICIEMBRE 24'!F320</f>
        <v>128535.73000000001</v>
      </c>
      <c r="G320" s="48">
        <f>+'OCTUBRE 24'!G320+'NOVIEMBRE 24'!G320+'DICIEMBRE 24'!G320</f>
        <v>53868.21</v>
      </c>
      <c r="H320" s="48">
        <f>'OCTUBRE 24'!H320+'NOVIEMBRE 24'!H320+'DICIEMBRE 24'!H320</f>
        <v>29127.800000000003</v>
      </c>
      <c r="I320" s="48">
        <f>+'OCTUBRE 24'!I320+'NOVIEMBRE 24'!I320+'DICIEMBRE 24'!I320</f>
        <v>21135.040000000001</v>
      </c>
      <c r="J320" s="48">
        <f>+'NOVIEMBRE 24'!J320+'DICIEMBRE 24'!J320</f>
        <v>39078.619999999995</v>
      </c>
      <c r="K320" s="48">
        <f>'OCTUBRE 24'!J320+'NOVIEMBRE 24'!K320+'DICIEMBRE 24'!K320</f>
        <v>20678.620000000003</v>
      </c>
      <c r="L320" s="48">
        <f>+'OCTUBRE 24'!K320+'NOVIEMBRE 24'!L320+'DICIEMBRE 24'!L320</f>
        <v>3953.7000000000003</v>
      </c>
      <c r="M320" s="48">
        <f>+'OCTUBRE 24'!L320+'NOVIEMBRE 24'!M320+'DICIEMBRE 24'!M320</f>
        <v>3886.27</v>
      </c>
      <c r="N320" s="48">
        <f>+'OCTUBRE 24'!M320+'NOVIEMBRE 24'!N320+'DICIEMBRE 24'!N320</f>
        <v>133121</v>
      </c>
      <c r="O320" s="48">
        <f>+'OCTUBRE 24'!N320+'NOVIEMBRE 24'!O320+'DICIEMBRE 24'!O320</f>
        <v>0</v>
      </c>
      <c r="P320" s="53">
        <f t="shared" si="4"/>
        <v>3069239.7</v>
      </c>
    </row>
    <row r="321" spans="1:16" x14ac:dyDescent="0.25">
      <c r="A321" s="5" t="s">
        <v>636</v>
      </c>
      <c r="B321" s="6" t="s">
        <v>637</v>
      </c>
      <c r="C321" s="48">
        <f>+'OCTUBRE 24'!C321+'NOVIEMBRE 24'!C321+'DICIEMBRE 24'!C321</f>
        <v>352720.54000000004</v>
      </c>
      <c r="D321" s="48">
        <f>+'OCTUBRE 24'!D321+'NOVIEMBRE 24'!D321+'DICIEMBRE 24'!D321</f>
        <v>158102.40000000002</v>
      </c>
      <c r="E321" s="48">
        <f>+'OCTUBRE 24'!E321+'NOVIEMBRE 24'!E321+'DICIEMBRE 24'!E321</f>
        <v>5978.0999999999995</v>
      </c>
      <c r="F321" s="48">
        <f>+'OCTUBRE 24'!F321+'NOVIEMBRE 24'!F321+'DICIEMBRE 24'!F321</f>
        <v>21779.52</v>
      </c>
      <c r="G321" s="48">
        <f>+'OCTUBRE 24'!G321+'NOVIEMBRE 24'!G321+'DICIEMBRE 24'!G321</f>
        <v>3404.26</v>
      </c>
      <c r="H321" s="48">
        <f>'OCTUBRE 24'!H321+'NOVIEMBRE 24'!H321+'DICIEMBRE 24'!H321</f>
        <v>1840.77</v>
      </c>
      <c r="I321" s="48">
        <f>+'OCTUBRE 24'!I321+'NOVIEMBRE 24'!I321+'DICIEMBRE 24'!I321</f>
        <v>2418.23</v>
      </c>
      <c r="J321" s="48">
        <f>+'NOVIEMBRE 24'!J321+'DICIEMBRE 24'!J321</f>
        <v>2516.8500000000004</v>
      </c>
      <c r="K321" s="48">
        <f>'OCTUBRE 24'!J321+'NOVIEMBRE 24'!K321+'DICIEMBRE 24'!K321</f>
        <v>1331.8000000000002</v>
      </c>
      <c r="L321" s="48">
        <f>+'OCTUBRE 24'!K321+'NOVIEMBRE 24'!L321+'DICIEMBRE 24'!L321</f>
        <v>1195.68</v>
      </c>
      <c r="M321" s="48">
        <f>+'OCTUBRE 24'!L321+'NOVIEMBRE 24'!M321+'DICIEMBRE 24'!M321</f>
        <v>248.88</v>
      </c>
      <c r="N321" s="48">
        <f>+'OCTUBRE 24'!M321+'NOVIEMBRE 24'!N321+'DICIEMBRE 24'!N321</f>
        <v>8248</v>
      </c>
      <c r="O321" s="48">
        <f>+'OCTUBRE 24'!N321+'NOVIEMBRE 24'!O321+'DICIEMBRE 24'!O321</f>
        <v>0</v>
      </c>
      <c r="P321" s="53">
        <f t="shared" si="4"/>
        <v>559785.03000000014</v>
      </c>
    </row>
    <row r="322" spans="1:16" x14ac:dyDescent="0.25">
      <c r="A322" s="5" t="s">
        <v>638</v>
      </c>
      <c r="B322" s="6" t="s">
        <v>639</v>
      </c>
      <c r="C322" s="48">
        <f>+'OCTUBRE 24'!C322+'NOVIEMBRE 24'!C322+'DICIEMBRE 24'!C322</f>
        <v>523715.55</v>
      </c>
      <c r="D322" s="48">
        <f>+'OCTUBRE 24'!D322+'NOVIEMBRE 24'!D322+'DICIEMBRE 24'!D322</f>
        <v>210127.48000000004</v>
      </c>
      <c r="E322" s="48">
        <f>+'OCTUBRE 24'!E322+'NOVIEMBRE 24'!E322+'DICIEMBRE 24'!E322</f>
        <v>7362</v>
      </c>
      <c r="F322" s="48">
        <f>+'OCTUBRE 24'!F322+'NOVIEMBRE 24'!F322+'DICIEMBRE 24'!F322</f>
        <v>34605.490000000005</v>
      </c>
      <c r="G322" s="48">
        <f>+'OCTUBRE 24'!G322+'NOVIEMBRE 24'!G322+'DICIEMBRE 24'!G322</f>
        <v>8022.7099999999991</v>
      </c>
      <c r="H322" s="48">
        <f>'OCTUBRE 24'!H322+'NOVIEMBRE 24'!H322+'DICIEMBRE 24'!H322</f>
        <v>4338.07</v>
      </c>
      <c r="I322" s="48">
        <f>+'OCTUBRE 24'!I322+'NOVIEMBRE 24'!I322+'DICIEMBRE 24'!I322</f>
        <v>5360.41</v>
      </c>
      <c r="J322" s="48">
        <f>+'NOVIEMBRE 24'!J322+'DICIEMBRE 24'!J322</f>
        <v>7503.08</v>
      </c>
      <c r="K322" s="48">
        <f>'OCTUBRE 24'!J322+'NOVIEMBRE 24'!K322+'DICIEMBRE 24'!K322</f>
        <v>3970.2999999999997</v>
      </c>
      <c r="L322" s="48">
        <f>+'OCTUBRE 24'!K322+'NOVIEMBRE 24'!L322+'DICIEMBRE 24'!L322</f>
        <v>1377.3899999999999</v>
      </c>
      <c r="M322" s="48">
        <f>+'OCTUBRE 24'!L322+'NOVIEMBRE 24'!M322+'DICIEMBRE 24'!M322</f>
        <v>908.82</v>
      </c>
      <c r="N322" s="48">
        <f>+'OCTUBRE 24'!M322+'NOVIEMBRE 24'!N322+'DICIEMBRE 24'!N322</f>
        <v>0</v>
      </c>
      <c r="O322" s="48">
        <f>+'OCTUBRE 24'!N322+'NOVIEMBRE 24'!O322+'DICIEMBRE 24'!O322</f>
        <v>0</v>
      </c>
      <c r="P322" s="53">
        <f t="shared" si="4"/>
        <v>807291.29999999993</v>
      </c>
    </row>
    <row r="323" spans="1:16" x14ac:dyDescent="0.25">
      <c r="A323" s="5" t="s">
        <v>640</v>
      </c>
      <c r="B323" s="6" t="s">
        <v>641</v>
      </c>
      <c r="C323" s="48">
        <f>+'OCTUBRE 24'!C323+'NOVIEMBRE 24'!C323+'DICIEMBRE 24'!C323</f>
        <v>489208.9</v>
      </c>
      <c r="D323" s="48">
        <f>+'OCTUBRE 24'!D323+'NOVIEMBRE 24'!D323+'DICIEMBRE 24'!D323</f>
        <v>213226.89</v>
      </c>
      <c r="E323" s="48">
        <f>+'OCTUBRE 24'!E323+'NOVIEMBRE 24'!E323+'DICIEMBRE 24'!E323</f>
        <v>7595.5899999999992</v>
      </c>
      <c r="F323" s="48">
        <f>+'OCTUBRE 24'!F323+'NOVIEMBRE 24'!F323+'DICIEMBRE 24'!F323</f>
        <v>31022.639999999999</v>
      </c>
      <c r="G323" s="48">
        <f>+'OCTUBRE 24'!G323+'NOVIEMBRE 24'!G323+'DICIEMBRE 24'!G323</f>
        <v>9058.5</v>
      </c>
      <c r="H323" s="48">
        <f>'OCTUBRE 24'!H323+'NOVIEMBRE 24'!H323+'DICIEMBRE 24'!H323</f>
        <v>4898.13</v>
      </c>
      <c r="I323" s="48">
        <f>+'OCTUBRE 24'!I323+'NOVIEMBRE 24'!I323+'DICIEMBRE 24'!I323</f>
        <v>4065.4300000000003</v>
      </c>
      <c r="J323" s="48">
        <f>+'NOVIEMBRE 24'!J323+'DICIEMBRE 24'!J323</f>
        <v>6158.15</v>
      </c>
      <c r="K323" s="48">
        <f>'OCTUBRE 24'!J323+'NOVIEMBRE 24'!K323+'DICIEMBRE 24'!K323</f>
        <v>3258.6000000000004</v>
      </c>
      <c r="L323" s="48">
        <f>+'OCTUBRE 24'!K323+'NOVIEMBRE 24'!L323+'DICIEMBRE 24'!L323</f>
        <v>1429.17</v>
      </c>
      <c r="M323" s="48">
        <f>+'OCTUBRE 24'!L323+'NOVIEMBRE 24'!M323+'DICIEMBRE 24'!M323</f>
        <v>564.24</v>
      </c>
      <c r="N323" s="48">
        <f>+'OCTUBRE 24'!M323+'NOVIEMBRE 24'!N323+'DICIEMBRE 24'!N323</f>
        <v>0</v>
      </c>
      <c r="O323" s="48">
        <f>+'OCTUBRE 24'!N323+'NOVIEMBRE 24'!O323+'DICIEMBRE 24'!O323</f>
        <v>0</v>
      </c>
      <c r="P323" s="53">
        <f t="shared" si="4"/>
        <v>770486.24000000011</v>
      </c>
    </row>
    <row r="324" spans="1:16" x14ac:dyDescent="0.25">
      <c r="A324" s="5" t="s">
        <v>642</v>
      </c>
      <c r="B324" s="6" t="s">
        <v>643</v>
      </c>
      <c r="C324" s="48">
        <f>+'OCTUBRE 24'!C324+'NOVIEMBRE 24'!C324+'DICIEMBRE 24'!C324</f>
        <v>382161.13</v>
      </c>
      <c r="D324" s="48">
        <f>+'OCTUBRE 24'!D324+'NOVIEMBRE 24'!D324+'DICIEMBRE 24'!D324</f>
        <v>203857.04000000004</v>
      </c>
      <c r="E324" s="48">
        <f>+'OCTUBRE 24'!E324+'NOVIEMBRE 24'!E324+'DICIEMBRE 24'!E324</f>
        <v>6476.1900000000005</v>
      </c>
      <c r="F324" s="48">
        <f>+'OCTUBRE 24'!F324+'NOVIEMBRE 24'!F324+'DICIEMBRE 24'!F324</f>
        <v>24176.39</v>
      </c>
      <c r="G324" s="48">
        <f>+'OCTUBRE 24'!G324+'NOVIEMBRE 24'!G324+'DICIEMBRE 24'!G324</f>
        <v>3384.04</v>
      </c>
      <c r="H324" s="48">
        <f>'OCTUBRE 24'!H324+'NOVIEMBRE 24'!H324+'DICIEMBRE 24'!H324</f>
        <v>1829.83</v>
      </c>
      <c r="I324" s="48">
        <f>+'OCTUBRE 24'!I324+'NOVIEMBRE 24'!I324+'DICIEMBRE 24'!I324</f>
        <v>2910.6800000000003</v>
      </c>
      <c r="J324" s="48">
        <f>+'NOVIEMBRE 24'!J324+'DICIEMBRE 24'!J324</f>
        <v>3009.35</v>
      </c>
      <c r="K324" s="48">
        <f>'OCTUBRE 24'!J324+'NOVIEMBRE 24'!K324+'DICIEMBRE 24'!K324</f>
        <v>1592.42</v>
      </c>
      <c r="L324" s="48">
        <f>+'OCTUBRE 24'!K324+'NOVIEMBRE 24'!L324+'DICIEMBRE 24'!L324</f>
        <v>1504.6200000000001</v>
      </c>
      <c r="M324" s="48">
        <f>+'OCTUBRE 24'!L324+'NOVIEMBRE 24'!M324+'DICIEMBRE 24'!M324</f>
        <v>351</v>
      </c>
      <c r="N324" s="48">
        <f>+'OCTUBRE 24'!M324+'NOVIEMBRE 24'!N324+'DICIEMBRE 24'!N324</f>
        <v>21115</v>
      </c>
      <c r="O324" s="48">
        <f>+'OCTUBRE 24'!N324+'NOVIEMBRE 24'!O324+'DICIEMBRE 24'!O324</f>
        <v>0</v>
      </c>
      <c r="P324" s="53">
        <f t="shared" si="4"/>
        <v>652367.69000000006</v>
      </c>
    </row>
    <row r="325" spans="1:16" x14ac:dyDescent="0.25">
      <c r="A325" s="5" t="s">
        <v>644</v>
      </c>
      <c r="B325" s="6" t="s">
        <v>645</v>
      </c>
      <c r="C325" s="48">
        <f>+'OCTUBRE 24'!C325+'NOVIEMBRE 24'!C325+'DICIEMBRE 24'!C325</f>
        <v>431621.78</v>
      </c>
      <c r="D325" s="48">
        <f>+'OCTUBRE 24'!D325+'NOVIEMBRE 24'!D325+'DICIEMBRE 24'!D325</f>
        <v>205544.76</v>
      </c>
      <c r="E325" s="48">
        <f>+'OCTUBRE 24'!E325+'NOVIEMBRE 24'!E325+'DICIEMBRE 24'!E325</f>
        <v>6657.75</v>
      </c>
      <c r="F325" s="48">
        <f>+'OCTUBRE 24'!F325+'NOVIEMBRE 24'!F325+'DICIEMBRE 24'!F325</f>
        <v>27379.68</v>
      </c>
      <c r="G325" s="48">
        <f>+'OCTUBRE 24'!G325+'NOVIEMBRE 24'!G325+'DICIEMBRE 24'!G325</f>
        <v>5819.34</v>
      </c>
      <c r="H325" s="48">
        <f>'OCTUBRE 24'!H325+'NOVIEMBRE 24'!H325+'DICIEMBRE 24'!H325</f>
        <v>3146.6500000000005</v>
      </c>
      <c r="I325" s="48">
        <f>+'OCTUBRE 24'!I325+'NOVIEMBRE 24'!I325+'DICIEMBRE 24'!I325</f>
        <v>3634.12</v>
      </c>
      <c r="J325" s="48">
        <f>+'NOVIEMBRE 24'!J325+'DICIEMBRE 24'!J325</f>
        <v>4723.22</v>
      </c>
      <c r="K325" s="48">
        <f>'OCTUBRE 24'!J325+'NOVIEMBRE 24'!K325+'DICIEMBRE 24'!K325</f>
        <v>2499.3000000000002</v>
      </c>
      <c r="L325" s="48">
        <f>+'OCTUBRE 24'!K325+'NOVIEMBRE 24'!L325+'DICIEMBRE 24'!L325</f>
        <v>1288.92</v>
      </c>
      <c r="M325" s="48">
        <f>+'OCTUBRE 24'!L325+'NOVIEMBRE 24'!M325+'DICIEMBRE 24'!M325</f>
        <v>511.78999999999996</v>
      </c>
      <c r="N325" s="48">
        <f>+'OCTUBRE 24'!M325+'NOVIEMBRE 24'!N325+'DICIEMBRE 24'!N325</f>
        <v>0</v>
      </c>
      <c r="O325" s="48">
        <f>+'OCTUBRE 24'!N325+'NOVIEMBRE 24'!O325+'DICIEMBRE 24'!O325</f>
        <v>0</v>
      </c>
      <c r="P325" s="53">
        <f t="shared" si="4"/>
        <v>692827.31000000017</v>
      </c>
    </row>
    <row r="326" spans="1:16" x14ac:dyDescent="0.25">
      <c r="A326" s="5" t="s">
        <v>646</v>
      </c>
      <c r="B326" s="6" t="s">
        <v>647</v>
      </c>
      <c r="C326" s="48">
        <f>+'OCTUBRE 24'!C326+'NOVIEMBRE 24'!C326+'DICIEMBRE 24'!C326</f>
        <v>17114786.68</v>
      </c>
      <c r="D326" s="48">
        <f>+'OCTUBRE 24'!D326+'NOVIEMBRE 24'!D326+'DICIEMBRE 24'!D326</f>
        <v>3816396.8599999994</v>
      </c>
      <c r="E326" s="48">
        <f>+'OCTUBRE 24'!E326+'NOVIEMBRE 24'!E326+'DICIEMBRE 24'!E326</f>
        <v>218949.2</v>
      </c>
      <c r="F326" s="48">
        <f>+'OCTUBRE 24'!F326+'NOVIEMBRE 24'!F326+'DICIEMBRE 24'!F326</f>
        <v>1376164.3499999996</v>
      </c>
      <c r="G326" s="48">
        <f>+'OCTUBRE 24'!G326+'NOVIEMBRE 24'!G326+'DICIEMBRE 24'!G326</f>
        <v>226348.81</v>
      </c>
      <c r="H326" s="48">
        <f>'OCTUBRE 24'!H326+'NOVIEMBRE 24'!H326+'DICIEMBRE 24'!H326</f>
        <v>122392.12</v>
      </c>
      <c r="I326" s="48">
        <f>+'OCTUBRE 24'!I326+'NOVIEMBRE 24'!I326+'DICIEMBRE 24'!I326</f>
        <v>273837.45</v>
      </c>
      <c r="J326" s="48">
        <f>+'NOVIEMBRE 24'!J326+'DICIEMBRE 24'!J326</f>
        <v>366243.52</v>
      </c>
      <c r="K326" s="48">
        <f>'OCTUBRE 24'!J326+'NOVIEMBRE 24'!K326+'DICIEMBRE 24'!K326</f>
        <v>193799.35000000003</v>
      </c>
      <c r="L326" s="48">
        <f>+'OCTUBRE 24'!K326+'NOVIEMBRE 24'!L326+'DICIEMBRE 24'!L326</f>
        <v>22542.09</v>
      </c>
      <c r="M326" s="48">
        <f>+'OCTUBRE 24'!L326+'NOVIEMBRE 24'!M326+'DICIEMBRE 24'!M326</f>
        <v>58577.850000000006</v>
      </c>
      <c r="N326" s="48">
        <f>+'OCTUBRE 24'!M326+'NOVIEMBRE 24'!N326+'DICIEMBRE 24'!N326</f>
        <v>0</v>
      </c>
      <c r="O326" s="48">
        <f>+'OCTUBRE 24'!N326+'NOVIEMBRE 24'!O326+'DICIEMBRE 24'!O326</f>
        <v>0</v>
      </c>
      <c r="P326" s="53">
        <f t="shared" si="4"/>
        <v>23790038.279999997</v>
      </c>
    </row>
    <row r="327" spans="1:16" x14ac:dyDescent="0.25">
      <c r="A327" s="5" t="s">
        <v>648</v>
      </c>
      <c r="B327" s="6" t="s">
        <v>649</v>
      </c>
      <c r="C327" s="48">
        <f>+'OCTUBRE 24'!C327+'NOVIEMBRE 24'!C327+'DICIEMBRE 24'!C327</f>
        <v>247139.82</v>
      </c>
      <c r="D327" s="48">
        <f>+'OCTUBRE 24'!D327+'NOVIEMBRE 24'!D327+'DICIEMBRE 24'!D327</f>
        <v>74391</v>
      </c>
      <c r="E327" s="48">
        <f>+'OCTUBRE 24'!E327+'NOVIEMBRE 24'!E327+'DICIEMBRE 24'!E327</f>
        <v>3876.6499999999996</v>
      </c>
      <c r="F327" s="48">
        <f>+'OCTUBRE 24'!F327+'NOVIEMBRE 24'!F327+'DICIEMBRE 24'!F327</f>
        <v>15990.2</v>
      </c>
      <c r="G327" s="48">
        <f>+'OCTUBRE 24'!G327+'NOVIEMBRE 24'!G327+'DICIEMBRE 24'!G327</f>
        <v>4521.26</v>
      </c>
      <c r="H327" s="48">
        <f>'OCTUBRE 24'!H327+'NOVIEMBRE 24'!H327+'DICIEMBRE 24'!H327</f>
        <v>2444.75</v>
      </c>
      <c r="I327" s="48">
        <f>+'OCTUBRE 24'!I327+'NOVIEMBRE 24'!I327+'DICIEMBRE 24'!I327</f>
        <v>2141.2600000000002</v>
      </c>
      <c r="J327" s="48">
        <f>+'NOVIEMBRE 24'!J327+'DICIEMBRE 24'!J327</f>
        <v>3249.45</v>
      </c>
      <c r="K327" s="48">
        <f>'OCTUBRE 24'!J327+'NOVIEMBRE 24'!K327+'DICIEMBRE 24'!K327</f>
        <v>1719.45</v>
      </c>
      <c r="L327" s="48">
        <f>+'OCTUBRE 24'!K327+'NOVIEMBRE 24'!L327+'DICIEMBRE 24'!L327</f>
        <v>723</v>
      </c>
      <c r="M327" s="48">
        <f>+'OCTUBRE 24'!L327+'NOVIEMBRE 24'!M327+'DICIEMBRE 24'!M327</f>
        <v>309.63</v>
      </c>
      <c r="N327" s="48">
        <f>+'OCTUBRE 24'!M327+'NOVIEMBRE 24'!N327+'DICIEMBRE 24'!N327</f>
        <v>0</v>
      </c>
      <c r="O327" s="48">
        <f>+'OCTUBRE 24'!N327+'NOVIEMBRE 24'!O327+'DICIEMBRE 24'!O327</f>
        <v>0</v>
      </c>
      <c r="P327" s="53">
        <f t="shared" si="4"/>
        <v>356506.47000000009</v>
      </c>
    </row>
    <row r="328" spans="1:16" x14ac:dyDescent="0.25">
      <c r="A328" s="5" t="s">
        <v>650</v>
      </c>
      <c r="B328" s="6" t="s">
        <v>651</v>
      </c>
      <c r="C328" s="48">
        <f>+'OCTUBRE 24'!C328+'NOVIEMBRE 24'!C328+'DICIEMBRE 24'!C328</f>
        <v>222936.15</v>
      </c>
      <c r="D328" s="48">
        <f>+'OCTUBRE 24'!D328+'NOVIEMBRE 24'!D328+'DICIEMBRE 24'!D328</f>
        <v>80634</v>
      </c>
      <c r="E328" s="48">
        <f>+'OCTUBRE 24'!E328+'NOVIEMBRE 24'!E328+'DICIEMBRE 24'!E328</f>
        <v>3655.3599999999997</v>
      </c>
      <c r="F328" s="48">
        <f>+'OCTUBRE 24'!F328+'NOVIEMBRE 24'!F328+'DICIEMBRE 24'!F328</f>
        <v>14049.68</v>
      </c>
      <c r="G328" s="48">
        <f>+'OCTUBRE 24'!G328+'NOVIEMBRE 24'!G328+'DICIEMBRE 24'!G328</f>
        <v>3244.6499999999996</v>
      </c>
      <c r="H328" s="48">
        <f>'OCTUBRE 24'!H328+'NOVIEMBRE 24'!H328+'DICIEMBRE 24'!H328</f>
        <v>1754.45</v>
      </c>
      <c r="I328" s="48">
        <f>+'OCTUBRE 24'!I328+'NOVIEMBRE 24'!I328+'DICIEMBRE 24'!I328</f>
        <v>1701.8899999999999</v>
      </c>
      <c r="J328" s="48">
        <f>+'NOVIEMBRE 24'!J328+'DICIEMBRE 24'!J328</f>
        <v>2289.44</v>
      </c>
      <c r="K328" s="48">
        <f>'OCTUBRE 24'!J328+'NOVIEMBRE 24'!K328+'DICIEMBRE 24'!K328</f>
        <v>1211.47</v>
      </c>
      <c r="L328" s="48">
        <f>+'OCTUBRE 24'!K328+'NOVIEMBRE 24'!L328+'DICIEMBRE 24'!L328</f>
        <v>706.02</v>
      </c>
      <c r="M328" s="48">
        <f>+'OCTUBRE 24'!L328+'NOVIEMBRE 24'!M328+'DICIEMBRE 24'!M328</f>
        <v>209.76999999999998</v>
      </c>
      <c r="N328" s="48">
        <f>+'OCTUBRE 24'!M328+'NOVIEMBRE 24'!N328+'DICIEMBRE 24'!N328</f>
        <v>0</v>
      </c>
      <c r="O328" s="48">
        <f>+'OCTUBRE 24'!N328+'NOVIEMBRE 24'!O328+'DICIEMBRE 24'!O328</f>
        <v>0</v>
      </c>
      <c r="P328" s="53">
        <f t="shared" si="4"/>
        <v>332392.88000000006</v>
      </c>
    </row>
    <row r="329" spans="1:16" x14ac:dyDescent="0.25">
      <c r="A329" s="5" t="s">
        <v>652</v>
      </c>
      <c r="B329" s="6" t="s">
        <v>653</v>
      </c>
      <c r="C329" s="48">
        <f>+'OCTUBRE 24'!C329+'NOVIEMBRE 24'!C329+'DICIEMBRE 24'!C329</f>
        <v>306469.77</v>
      </c>
      <c r="D329" s="48">
        <f>+'OCTUBRE 24'!D329+'NOVIEMBRE 24'!D329+'DICIEMBRE 24'!D329</f>
        <v>122262.66999999998</v>
      </c>
      <c r="E329" s="48">
        <f>+'OCTUBRE 24'!E329+'NOVIEMBRE 24'!E329+'DICIEMBRE 24'!E329</f>
        <v>4878.8999999999996</v>
      </c>
      <c r="F329" s="48">
        <f>+'OCTUBRE 24'!F329+'NOVIEMBRE 24'!F329+'DICIEMBRE 24'!F329</f>
        <v>18938.379999999997</v>
      </c>
      <c r="G329" s="48">
        <f>+'OCTUBRE 24'!G329+'NOVIEMBRE 24'!G329+'DICIEMBRE 24'!G329</f>
        <v>3463.23</v>
      </c>
      <c r="H329" s="48">
        <f>'OCTUBRE 24'!H329+'NOVIEMBRE 24'!H329+'DICIEMBRE 24'!H329</f>
        <v>1872.6499999999999</v>
      </c>
      <c r="I329" s="48">
        <f>+'OCTUBRE 24'!I329+'NOVIEMBRE 24'!I329+'DICIEMBRE 24'!I329</f>
        <v>2309.27</v>
      </c>
      <c r="J329" s="48">
        <f>+'NOVIEMBRE 24'!J329+'DICIEMBRE 24'!J329</f>
        <v>2710.25</v>
      </c>
      <c r="K329" s="48">
        <f>'OCTUBRE 24'!J329+'NOVIEMBRE 24'!K329+'DICIEMBRE 24'!K329</f>
        <v>1434.13</v>
      </c>
      <c r="L329" s="48">
        <f>+'OCTUBRE 24'!K329+'NOVIEMBRE 24'!L329+'DICIEMBRE 24'!L329</f>
        <v>971.19</v>
      </c>
      <c r="M329" s="48">
        <f>+'OCTUBRE 24'!L329+'NOVIEMBRE 24'!M329+'DICIEMBRE 24'!M329</f>
        <v>281.89999999999998</v>
      </c>
      <c r="N329" s="48">
        <f>+'OCTUBRE 24'!M329+'NOVIEMBRE 24'!N329+'DICIEMBRE 24'!N329</f>
        <v>0</v>
      </c>
      <c r="O329" s="48">
        <f>+'OCTUBRE 24'!N329+'NOVIEMBRE 24'!O329+'DICIEMBRE 24'!O329</f>
        <v>0</v>
      </c>
      <c r="P329" s="53">
        <f t="shared" ref="P329:P392" si="5">SUM(C329:O329)</f>
        <v>465592.34000000008</v>
      </c>
    </row>
    <row r="330" spans="1:16" x14ac:dyDescent="0.25">
      <c r="A330" s="5" t="s">
        <v>654</v>
      </c>
      <c r="B330" s="6" t="s">
        <v>655</v>
      </c>
      <c r="C330" s="48">
        <f>+'OCTUBRE 24'!C330+'NOVIEMBRE 24'!C330+'DICIEMBRE 24'!C330</f>
        <v>359948.3</v>
      </c>
      <c r="D330" s="48">
        <f>+'OCTUBRE 24'!D330+'NOVIEMBRE 24'!D330+'DICIEMBRE 24'!D330</f>
        <v>168258</v>
      </c>
      <c r="E330" s="48">
        <f>+'OCTUBRE 24'!E330+'NOVIEMBRE 24'!E330+'DICIEMBRE 24'!E330</f>
        <v>6104</v>
      </c>
      <c r="F330" s="48">
        <f>+'OCTUBRE 24'!F330+'NOVIEMBRE 24'!F330+'DICIEMBRE 24'!F330</f>
        <v>22029.26</v>
      </c>
      <c r="G330" s="48">
        <f>+'OCTUBRE 24'!G330+'NOVIEMBRE 24'!G330+'DICIEMBRE 24'!G330</f>
        <v>3742.37</v>
      </c>
      <c r="H330" s="48">
        <f>'OCTUBRE 24'!H330+'NOVIEMBRE 24'!H330+'DICIEMBRE 24'!H330</f>
        <v>2023.58</v>
      </c>
      <c r="I330" s="48">
        <f>+'OCTUBRE 24'!I330+'NOVIEMBRE 24'!I330+'DICIEMBRE 24'!I330</f>
        <v>2396.2599999999998</v>
      </c>
      <c r="J330" s="48">
        <f>+'NOVIEMBRE 24'!J330+'DICIEMBRE 24'!J330</f>
        <v>2548.92</v>
      </c>
      <c r="K330" s="48">
        <f>'OCTUBRE 24'!J330+'NOVIEMBRE 24'!K330+'DICIEMBRE 24'!K330</f>
        <v>1348.77</v>
      </c>
      <c r="L330" s="48">
        <f>+'OCTUBRE 24'!K330+'NOVIEMBRE 24'!L330+'DICIEMBRE 24'!L330</f>
        <v>1231.8600000000001</v>
      </c>
      <c r="M330" s="48">
        <f>+'OCTUBRE 24'!L330+'NOVIEMBRE 24'!M330+'DICIEMBRE 24'!M330</f>
        <v>233.55</v>
      </c>
      <c r="N330" s="48">
        <f>+'OCTUBRE 24'!M330+'NOVIEMBRE 24'!N330+'DICIEMBRE 24'!N330</f>
        <v>0</v>
      </c>
      <c r="O330" s="48">
        <f>+'OCTUBRE 24'!N330+'NOVIEMBRE 24'!O330+'DICIEMBRE 24'!O330</f>
        <v>0</v>
      </c>
      <c r="P330" s="53">
        <f t="shared" si="5"/>
        <v>569864.87000000011</v>
      </c>
    </row>
    <row r="331" spans="1:16" x14ac:dyDescent="0.25">
      <c r="A331" s="5" t="s">
        <v>656</v>
      </c>
      <c r="B331" s="6" t="s">
        <v>657</v>
      </c>
      <c r="C331" s="48">
        <f>+'OCTUBRE 24'!C331+'NOVIEMBRE 24'!C331+'DICIEMBRE 24'!C331</f>
        <v>527133.29</v>
      </c>
      <c r="D331" s="48">
        <f>+'OCTUBRE 24'!D331+'NOVIEMBRE 24'!D331+'DICIEMBRE 24'!D331</f>
        <v>134812.20000000001</v>
      </c>
      <c r="E331" s="48">
        <f>+'OCTUBRE 24'!E331+'NOVIEMBRE 24'!E331+'DICIEMBRE 24'!E331</f>
        <v>7848.92</v>
      </c>
      <c r="F331" s="48">
        <f>+'OCTUBRE 24'!F331+'NOVIEMBRE 24'!F331+'DICIEMBRE 24'!F331</f>
        <v>33869.279999999999</v>
      </c>
      <c r="G331" s="48">
        <f>+'OCTUBRE 24'!G331+'NOVIEMBRE 24'!G331+'DICIEMBRE 24'!G331</f>
        <v>11142.72</v>
      </c>
      <c r="H331" s="48">
        <f>'OCTUBRE 24'!H331+'NOVIEMBRE 24'!H331+'DICIEMBRE 24'!H331</f>
        <v>6025.13</v>
      </c>
      <c r="I331" s="48">
        <f>+'OCTUBRE 24'!I331+'NOVIEMBRE 24'!I331+'DICIEMBRE 24'!I331</f>
        <v>4725.4799999999996</v>
      </c>
      <c r="J331" s="48">
        <f>+'NOVIEMBRE 24'!J331+'DICIEMBRE 24'!J331</f>
        <v>7798.8</v>
      </c>
      <c r="K331" s="48">
        <f>'OCTUBRE 24'!J331+'NOVIEMBRE 24'!K331+'DICIEMBRE 24'!K331</f>
        <v>4126.7700000000004</v>
      </c>
      <c r="L331" s="48">
        <f>+'OCTUBRE 24'!K331+'NOVIEMBRE 24'!L331+'DICIEMBRE 24'!L331</f>
        <v>1384.23</v>
      </c>
      <c r="M331" s="48">
        <f>+'OCTUBRE 24'!L331+'NOVIEMBRE 24'!M331+'DICIEMBRE 24'!M331</f>
        <v>714.93</v>
      </c>
      <c r="N331" s="48">
        <f>+'OCTUBRE 24'!M331+'NOVIEMBRE 24'!N331+'DICIEMBRE 24'!N331</f>
        <v>13711</v>
      </c>
      <c r="O331" s="48">
        <f>+'OCTUBRE 24'!N331+'NOVIEMBRE 24'!O331+'DICIEMBRE 24'!O331</f>
        <v>0</v>
      </c>
      <c r="P331" s="53">
        <f t="shared" si="5"/>
        <v>753292.75000000012</v>
      </c>
    </row>
    <row r="332" spans="1:16" x14ac:dyDescent="0.25">
      <c r="A332" s="5" t="s">
        <v>658</v>
      </c>
      <c r="B332" s="6" t="s">
        <v>659</v>
      </c>
      <c r="C332" s="48">
        <f>+'OCTUBRE 24'!C332+'NOVIEMBRE 24'!C332+'DICIEMBRE 24'!C332</f>
        <v>8241693.8700000001</v>
      </c>
      <c r="D332" s="48">
        <f>+'OCTUBRE 24'!D332+'NOVIEMBRE 24'!D332+'DICIEMBRE 24'!D332</f>
        <v>2418623.1100000003</v>
      </c>
      <c r="E332" s="48">
        <f>+'OCTUBRE 24'!E332+'NOVIEMBRE 24'!E332+'DICIEMBRE 24'!E332</f>
        <v>103106.05000000002</v>
      </c>
      <c r="F332" s="48">
        <f>+'OCTUBRE 24'!F332+'NOVIEMBRE 24'!F332+'DICIEMBRE 24'!F332</f>
        <v>588014.42999999993</v>
      </c>
      <c r="G332" s="48">
        <f>+'OCTUBRE 24'!G332+'NOVIEMBRE 24'!G332+'DICIEMBRE 24'!G332</f>
        <v>222740.76</v>
      </c>
      <c r="H332" s="48">
        <f>'OCTUBRE 24'!H332+'NOVIEMBRE 24'!H332+'DICIEMBRE 24'!H332</f>
        <v>120441.15</v>
      </c>
      <c r="I332" s="48">
        <f>+'OCTUBRE 24'!I332+'NOVIEMBRE 24'!I332+'DICIEMBRE 24'!I332</f>
        <v>107096.01999999999</v>
      </c>
      <c r="J332" s="48">
        <f>+'NOVIEMBRE 24'!J332+'DICIEMBRE 24'!J332</f>
        <v>188032.21000000002</v>
      </c>
      <c r="K332" s="48">
        <f>'OCTUBRE 24'!J332+'NOVIEMBRE 24'!K332+'DICIEMBRE 24'!K332</f>
        <v>99498.06</v>
      </c>
      <c r="L332" s="48">
        <f>+'OCTUBRE 24'!K332+'NOVIEMBRE 24'!L332+'DICIEMBRE 24'!L332</f>
        <v>14079.24</v>
      </c>
      <c r="M332" s="48">
        <f>+'OCTUBRE 24'!L332+'NOVIEMBRE 24'!M332+'DICIEMBRE 24'!M332</f>
        <v>21102.620000000003</v>
      </c>
      <c r="N332" s="48">
        <f>+'OCTUBRE 24'!M332+'NOVIEMBRE 24'!N332+'DICIEMBRE 24'!N332</f>
        <v>1833226</v>
      </c>
      <c r="O332" s="48">
        <f>+'OCTUBRE 24'!N332+'NOVIEMBRE 24'!O332+'DICIEMBRE 24'!O332</f>
        <v>0</v>
      </c>
      <c r="P332" s="53">
        <f t="shared" si="5"/>
        <v>13957653.520000001</v>
      </c>
    </row>
    <row r="333" spans="1:16" x14ac:dyDescent="0.25">
      <c r="A333" s="5" t="s">
        <v>660</v>
      </c>
      <c r="B333" s="6" t="s">
        <v>661</v>
      </c>
      <c r="C333" s="48">
        <f>+'OCTUBRE 24'!C333+'NOVIEMBRE 24'!C333+'DICIEMBRE 24'!C333</f>
        <v>1848399.6099999999</v>
      </c>
      <c r="D333" s="48">
        <f>+'OCTUBRE 24'!D333+'NOVIEMBRE 24'!D333+'DICIEMBRE 24'!D333</f>
        <v>585955.07999999996</v>
      </c>
      <c r="E333" s="48">
        <f>+'OCTUBRE 24'!E333+'NOVIEMBRE 24'!E333+'DICIEMBRE 24'!E333</f>
        <v>25237.59</v>
      </c>
      <c r="F333" s="48">
        <f>+'OCTUBRE 24'!F333+'NOVIEMBRE 24'!F333+'DICIEMBRE 24'!F333</f>
        <v>127364.37999999999</v>
      </c>
      <c r="G333" s="48">
        <f>+'OCTUBRE 24'!G333+'NOVIEMBRE 24'!G333+'DICIEMBRE 24'!G333</f>
        <v>56330.21</v>
      </c>
      <c r="H333" s="48">
        <f>'OCTUBRE 24'!H333+'NOVIEMBRE 24'!H333+'DICIEMBRE 24'!H333</f>
        <v>30459.07</v>
      </c>
      <c r="I333" s="48">
        <f>+'OCTUBRE 24'!I333+'NOVIEMBRE 24'!I333+'DICIEMBRE 24'!I333</f>
        <v>20949.589999999997</v>
      </c>
      <c r="J333" s="48">
        <f>+'NOVIEMBRE 24'!J333+'DICIEMBRE 24'!J333</f>
        <v>39972.100000000006</v>
      </c>
      <c r="K333" s="48">
        <f>'OCTUBRE 24'!J333+'NOVIEMBRE 24'!K333+'DICIEMBRE 24'!K333</f>
        <v>21151.41</v>
      </c>
      <c r="L333" s="48">
        <f>+'OCTUBRE 24'!K333+'NOVIEMBRE 24'!L333+'DICIEMBRE 24'!L333</f>
        <v>3828.81</v>
      </c>
      <c r="M333" s="48">
        <f>+'OCTUBRE 24'!L333+'NOVIEMBRE 24'!M333+'DICIEMBRE 24'!M333</f>
        <v>3819.38</v>
      </c>
      <c r="N333" s="48">
        <f>+'OCTUBRE 24'!M333+'NOVIEMBRE 24'!N333+'DICIEMBRE 24'!N333</f>
        <v>63491</v>
      </c>
      <c r="O333" s="48">
        <f>+'OCTUBRE 24'!N333+'NOVIEMBRE 24'!O333+'DICIEMBRE 24'!O333</f>
        <v>0</v>
      </c>
      <c r="P333" s="53">
        <f t="shared" si="5"/>
        <v>2826958.2299999995</v>
      </c>
    </row>
    <row r="334" spans="1:16" x14ac:dyDescent="0.25">
      <c r="A334" s="5" t="s">
        <v>662</v>
      </c>
      <c r="B334" s="6" t="s">
        <v>663</v>
      </c>
      <c r="C334" s="48">
        <f>+'OCTUBRE 24'!C334+'NOVIEMBRE 24'!C334+'DICIEMBRE 24'!C334</f>
        <v>1038288.54</v>
      </c>
      <c r="D334" s="48">
        <f>+'OCTUBRE 24'!D334+'NOVIEMBRE 24'!D334+'DICIEMBRE 24'!D334</f>
        <v>471997.94999999995</v>
      </c>
      <c r="E334" s="48">
        <f>+'OCTUBRE 24'!E334+'NOVIEMBRE 24'!E334+'DICIEMBRE 24'!E334</f>
        <v>14996.45</v>
      </c>
      <c r="F334" s="48">
        <f>+'OCTUBRE 24'!F334+'NOVIEMBRE 24'!F334+'DICIEMBRE 24'!F334</f>
        <v>67094.850000000006</v>
      </c>
      <c r="G334" s="48">
        <f>+'OCTUBRE 24'!G334+'NOVIEMBRE 24'!G334+'DICIEMBRE 24'!G334</f>
        <v>23800.28</v>
      </c>
      <c r="H334" s="48">
        <f>'OCTUBRE 24'!H334+'NOVIEMBRE 24'!H334+'DICIEMBRE 24'!H334</f>
        <v>12869.369999999999</v>
      </c>
      <c r="I334" s="48">
        <f>+'OCTUBRE 24'!I334+'NOVIEMBRE 24'!I334+'DICIEMBRE 24'!I334</f>
        <v>9771.01</v>
      </c>
      <c r="J334" s="48">
        <f>+'NOVIEMBRE 24'!J334+'DICIEMBRE 24'!J334</f>
        <v>16606.989999999998</v>
      </c>
      <c r="K334" s="48">
        <f>'OCTUBRE 24'!J334+'NOVIEMBRE 24'!K334+'DICIEMBRE 24'!K334</f>
        <v>8787.65</v>
      </c>
      <c r="L334" s="48">
        <f>+'OCTUBRE 24'!K334+'NOVIEMBRE 24'!L334+'DICIEMBRE 24'!L334</f>
        <v>2694.84</v>
      </c>
      <c r="M334" s="48">
        <f>+'OCTUBRE 24'!L334+'NOVIEMBRE 24'!M334+'DICIEMBRE 24'!M334</f>
        <v>1548.98</v>
      </c>
      <c r="N334" s="48">
        <f>+'OCTUBRE 24'!M334+'NOVIEMBRE 24'!N334+'DICIEMBRE 24'!N334</f>
        <v>0</v>
      </c>
      <c r="O334" s="48">
        <f>+'OCTUBRE 24'!N334+'NOVIEMBRE 24'!O334+'DICIEMBRE 24'!O334</f>
        <v>0</v>
      </c>
      <c r="P334" s="53">
        <f t="shared" si="5"/>
        <v>1668456.9100000001</v>
      </c>
    </row>
    <row r="335" spans="1:16" x14ac:dyDescent="0.25">
      <c r="A335" s="5" t="s">
        <v>664</v>
      </c>
      <c r="B335" s="6" t="s">
        <v>665</v>
      </c>
      <c r="C335" s="48">
        <f>+'OCTUBRE 24'!C335+'NOVIEMBRE 24'!C335+'DICIEMBRE 24'!C335</f>
        <v>5054190.62</v>
      </c>
      <c r="D335" s="48">
        <f>+'OCTUBRE 24'!D335+'NOVIEMBRE 24'!D335+'DICIEMBRE 24'!D335</f>
        <v>2004264.7200000002</v>
      </c>
      <c r="E335" s="48">
        <f>+'OCTUBRE 24'!E335+'NOVIEMBRE 24'!E335+'DICIEMBRE 24'!E335</f>
        <v>71310.880000000005</v>
      </c>
      <c r="F335" s="48">
        <f>+'OCTUBRE 24'!F335+'NOVIEMBRE 24'!F335+'DICIEMBRE 24'!F335</f>
        <v>339920.93000000005</v>
      </c>
      <c r="G335" s="48">
        <f>+'OCTUBRE 24'!G335+'NOVIEMBRE 24'!G335+'DICIEMBRE 24'!G335</f>
        <v>71230.22</v>
      </c>
      <c r="H335" s="48">
        <f>'OCTUBRE 24'!H335+'NOVIEMBRE 24'!H335+'DICIEMBRE 24'!H335</f>
        <v>38515.850000000006</v>
      </c>
      <c r="I335" s="48">
        <f>+'OCTUBRE 24'!I335+'NOVIEMBRE 24'!I335+'DICIEMBRE 24'!I335</f>
        <v>53024.759999999995</v>
      </c>
      <c r="J335" s="48">
        <f>+'NOVIEMBRE 24'!J335+'DICIEMBRE 24'!J335</f>
        <v>71546.01999999999</v>
      </c>
      <c r="K335" s="48">
        <f>'OCTUBRE 24'!J335+'NOVIEMBRE 24'!K335+'DICIEMBRE 24'!K335</f>
        <v>37858.9</v>
      </c>
      <c r="L335" s="48">
        <f>+'OCTUBRE 24'!K335+'NOVIEMBRE 24'!L335+'DICIEMBRE 24'!L335</f>
        <v>11598.72</v>
      </c>
      <c r="M335" s="48">
        <f>+'OCTUBRE 24'!L335+'NOVIEMBRE 24'!M335+'DICIEMBRE 24'!M335</f>
        <v>9163.56</v>
      </c>
      <c r="N335" s="48">
        <f>+'OCTUBRE 24'!M335+'NOVIEMBRE 24'!N335+'DICIEMBRE 24'!N335</f>
        <v>39704</v>
      </c>
      <c r="O335" s="48">
        <f>+'OCTUBRE 24'!N335+'NOVIEMBRE 24'!O335+'DICIEMBRE 24'!O335</f>
        <v>0</v>
      </c>
      <c r="P335" s="53">
        <f t="shared" si="5"/>
        <v>7802329.1799999978</v>
      </c>
    </row>
    <row r="336" spans="1:16" x14ac:dyDescent="0.25">
      <c r="A336" s="5" t="s">
        <v>666</v>
      </c>
      <c r="B336" s="6" t="s">
        <v>667</v>
      </c>
      <c r="C336" s="48">
        <f>+'OCTUBRE 24'!C336+'NOVIEMBRE 24'!C336+'DICIEMBRE 24'!C336</f>
        <v>352719.66000000003</v>
      </c>
      <c r="D336" s="48">
        <f>+'OCTUBRE 24'!D336+'NOVIEMBRE 24'!D336+'DICIEMBRE 24'!D336</f>
        <v>123192</v>
      </c>
      <c r="E336" s="48">
        <f>+'OCTUBRE 24'!E336+'NOVIEMBRE 24'!E336+'DICIEMBRE 24'!E336</f>
        <v>5664.6500000000005</v>
      </c>
      <c r="F336" s="48">
        <f>+'OCTUBRE 24'!F336+'NOVIEMBRE 24'!F336+'DICIEMBRE 24'!F336</f>
        <v>23088.870000000003</v>
      </c>
      <c r="G336" s="48">
        <f>+'OCTUBRE 24'!G336+'NOVIEMBRE 24'!G336+'DICIEMBRE 24'!G336</f>
        <v>6758.01</v>
      </c>
      <c r="H336" s="48">
        <f>'OCTUBRE 24'!H336+'NOVIEMBRE 24'!H336+'DICIEMBRE 24'!H336</f>
        <v>3654.2200000000003</v>
      </c>
      <c r="I336" s="48">
        <f>+'OCTUBRE 24'!I336+'NOVIEMBRE 24'!I336+'DICIEMBRE 24'!I336</f>
        <v>3058.07</v>
      </c>
      <c r="J336" s="48">
        <f>+'NOVIEMBRE 24'!J336+'DICIEMBRE 24'!J336</f>
        <v>4732.32</v>
      </c>
      <c r="K336" s="48">
        <f>'OCTUBRE 24'!J336+'NOVIEMBRE 24'!K336+'DICIEMBRE 24'!K336</f>
        <v>2504.13</v>
      </c>
      <c r="L336" s="48">
        <f>+'OCTUBRE 24'!K336+'NOVIEMBRE 24'!L336+'DICIEMBRE 24'!L336</f>
        <v>1036.77</v>
      </c>
      <c r="M336" s="48">
        <f>+'OCTUBRE 24'!L336+'NOVIEMBRE 24'!M336+'DICIEMBRE 24'!M336</f>
        <v>440.84000000000003</v>
      </c>
      <c r="N336" s="48">
        <f>+'OCTUBRE 24'!M336+'NOVIEMBRE 24'!N336+'DICIEMBRE 24'!N336</f>
        <v>5272</v>
      </c>
      <c r="O336" s="48">
        <f>+'OCTUBRE 24'!N336+'NOVIEMBRE 24'!O336+'DICIEMBRE 24'!O336</f>
        <v>0</v>
      </c>
      <c r="P336" s="53">
        <f t="shared" si="5"/>
        <v>532121.54</v>
      </c>
    </row>
    <row r="337" spans="1:16" x14ac:dyDescent="0.25">
      <c r="A337" s="5" t="s">
        <v>668</v>
      </c>
      <c r="B337" s="6" t="s">
        <v>669</v>
      </c>
      <c r="C337" s="48">
        <f>+'OCTUBRE 24'!C337+'NOVIEMBRE 24'!C337+'DICIEMBRE 24'!C337</f>
        <v>375561.01</v>
      </c>
      <c r="D337" s="48">
        <f>+'OCTUBRE 24'!D337+'NOVIEMBRE 24'!D337+'DICIEMBRE 24'!D337</f>
        <v>123088.74</v>
      </c>
      <c r="E337" s="48">
        <f>+'OCTUBRE 24'!E337+'NOVIEMBRE 24'!E337+'DICIEMBRE 24'!E337</f>
        <v>5995.1900000000005</v>
      </c>
      <c r="F337" s="48">
        <f>+'OCTUBRE 24'!F337+'NOVIEMBRE 24'!F337+'DICIEMBRE 24'!F337</f>
        <v>23223.850000000002</v>
      </c>
      <c r="G337" s="48">
        <f>+'OCTUBRE 24'!G337+'NOVIEMBRE 24'!G337+'DICIEMBRE 24'!G337</f>
        <v>5368.7999999999993</v>
      </c>
      <c r="H337" s="48">
        <f>'OCTUBRE 24'!H337+'NOVIEMBRE 24'!H337+'DICIEMBRE 24'!H337</f>
        <v>2903.03</v>
      </c>
      <c r="I337" s="48">
        <f>+'OCTUBRE 24'!I337+'NOVIEMBRE 24'!I337+'DICIEMBRE 24'!I337</f>
        <v>2819.9300000000003</v>
      </c>
      <c r="J337" s="48">
        <f>+'NOVIEMBRE 24'!J337+'DICIEMBRE 24'!J337</f>
        <v>3739.1499999999996</v>
      </c>
      <c r="K337" s="48">
        <f>'OCTUBRE 24'!J337+'NOVIEMBRE 24'!K337+'DICIEMBRE 24'!K337</f>
        <v>1978.58</v>
      </c>
      <c r="L337" s="48">
        <f>+'OCTUBRE 24'!K337+'NOVIEMBRE 24'!L337+'DICIEMBRE 24'!L337</f>
        <v>1178.58</v>
      </c>
      <c r="M337" s="48">
        <f>+'OCTUBRE 24'!L337+'NOVIEMBRE 24'!M337+'DICIEMBRE 24'!M337</f>
        <v>342.61</v>
      </c>
      <c r="N337" s="48">
        <f>+'OCTUBRE 24'!M337+'NOVIEMBRE 24'!N337+'DICIEMBRE 24'!N337</f>
        <v>0</v>
      </c>
      <c r="O337" s="48">
        <f>+'OCTUBRE 24'!N337+'NOVIEMBRE 24'!O337+'DICIEMBRE 24'!O337</f>
        <v>0</v>
      </c>
      <c r="P337" s="53">
        <f t="shared" si="5"/>
        <v>546199.47000000009</v>
      </c>
    </row>
    <row r="338" spans="1:16" x14ac:dyDescent="0.25">
      <c r="A338" s="5" t="s">
        <v>670</v>
      </c>
      <c r="B338" s="6" t="s">
        <v>671</v>
      </c>
      <c r="C338" s="48">
        <f>+'OCTUBRE 24'!C338+'NOVIEMBRE 24'!C338+'DICIEMBRE 24'!C338</f>
        <v>783056.66999999993</v>
      </c>
      <c r="D338" s="48">
        <f>+'OCTUBRE 24'!D338+'NOVIEMBRE 24'!D338+'DICIEMBRE 24'!D338</f>
        <v>167538</v>
      </c>
      <c r="E338" s="48">
        <f>+'OCTUBRE 24'!E338+'NOVIEMBRE 24'!E338+'DICIEMBRE 24'!E338</f>
        <v>11677.78</v>
      </c>
      <c r="F338" s="48">
        <f>+'OCTUBRE 24'!F338+'NOVIEMBRE 24'!F338+'DICIEMBRE 24'!F338</f>
        <v>52795.250000000007</v>
      </c>
      <c r="G338" s="48">
        <f>+'OCTUBRE 24'!G338+'NOVIEMBRE 24'!G338+'DICIEMBRE 24'!G338</f>
        <v>19904.46</v>
      </c>
      <c r="H338" s="48">
        <f>'OCTUBRE 24'!H338+'NOVIEMBRE 24'!H338+'DICIEMBRE 24'!H338</f>
        <v>10762.8</v>
      </c>
      <c r="I338" s="48">
        <f>+'OCTUBRE 24'!I338+'NOVIEMBRE 24'!I338+'DICIEMBRE 24'!I338</f>
        <v>7879.74</v>
      </c>
      <c r="J338" s="48">
        <f>+'NOVIEMBRE 24'!J338+'DICIEMBRE 24'!J338</f>
        <v>14091.9</v>
      </c>
      <c r="K338" s="48">
        <f>'OCTUBRE 24'!J338+'NOVIEMBRE 24'!K338+'DICIEMBRE 24'!K338</f>
        <v>7456.7999999999993</v>
      </c>
      <c r="L338" s="48">
        <f>+'OCTUBRE 24'!K338+'NOVIEMBRE 24'!L338+'DICIEMBRE 24'!L338</f>
        <v>1993.0500000000002</v>
      </c>
      <c r="M338" s="48">
        <f>+'OCTUBRE 24'!L338+'NOVIEMBRE 24'!M338+'DICIEMBRE 24'!M338</f>
        <v>1310.78</v>
      </c>
      <c r="N338" s="48">
        <f>+'OCTUBRE 24'!M338+'NOVIEMBRE 24'!N338+'DICIEMBRE 24'!N338</f>
        <v>33163</v>
      </c>
      <c r="O338" s="48">
        <f>+'OCTUBRE 24'!N338+'NOVIEMBRE 24'!O338+'DICIEMBRE 24'!O338</f>
        <v>0</v>
      </c>
      <c r="P338" s="53">
        <f t="shared" si="5"/>
        <v>1111630.23</v>
      </c>
    </row>
    <row r="339" spans="1:16" x14ac:dyDescent="0.25">
      <c r="A339" s="5" t="s">
        <v>672</v>
      </c>
      <c r="B339" s="6" t="s">
        <v>673</v>
      </c>
      <c r="C339" s="48">
        <f>+'OCTUBRE 24'!C339+'NOVIEMBRE 24'!C339+'DICIEMBRE 24'!C339</f>
        <v>444940.17000000004</v>
      </c>
      <c r="D339" s="48">
        <f>+'OCTUBRE 24'!D339+'NOVIEMBRE 24'!D339+'DICIEMBRE 24'!D339</f>
        <v>193643.07</v>
      </c>
      <c r="E339" s="48">
        <f>+'OCTUBRE 24'!E339+'NOVIEMBRE 24'!E339+'DICIEMBRE 24'!E339</f>
        <v>6443.7199999999993</v>
      </c>
      <c r="F339" s="48">
        <f>+'OCTUBRE 24'!F339+'NOVIEMBRE 24'!F339+'DICIEMBRE 24'!F339</f>
        <v>26974.39</v>
      </c>
      <c r="G339" s="48">
        <f>+'OCTUBRE 24'!G339+'NOVIEMBRE 24'!G339+'DICIEMBRE 24'!G339</f>
        <v>4557.5200000000004</v>
      </c>
      <c r="H339" s="48">
        <f>'OCTUBRE 24'!H339+'NOVIEMBRE 24'!H339+'DICIEMBRE 24'!H339</f>
        <v>2464.37</v>
      </c>
      <c r="I339" s="48">
        <f>+'OCTUBRE 24'!I339+'NOVIEMBRE 24'!I339+'DICIEMBRE 24'!I339</f>
        <v>3541.1099999999997</v>
      </c>
      <c r="J339" s="48">
        <f>+'NOVIEMBRE 24'!J339+'DICIEMBRE 24'!J339</f>
        <v>4048.3999999999996</v>
      </c>
      <c r="K339" s="48">
        <f>'OCTUBRE 24'!J339+'NOVIEMBRE 24'!K339+'DICIEMBRE 24'!K339</f>
        <v>2142.23</v>
      </c>
      <c r="L339" s="48">
        <f>+'OCTUBRE 24'!K339+'NOVIEMBRE 24'!L339+'DICIEMBRE 24'!L339</f>
        <v>1178.73</v>
      </c>
      <c r="M339" s="48">
        <f>+'OCTUBRE 24'!L339+'NOVIEMBRE 24'!M339+'DICIEMBRE 24'!M339</f>
        <v>476.47</v>
      </c>
      <c r="N339" s="48">
        <f>+'OCTUBRE 24'!M339+'NOVIEMBRE 24'!N339+'DICIEMBRE 24'!N339</f>
        <v>20718</v>
      </c>
      <c r="O339" s="48">
        <f>+'OCTUBRE 24'!N339+'NOVIEMBRE 24'!O339+'DICIEMBRE 24'!O339</f>
        <v>0</v>
      </c>
      <c r="P339" s="53">
        <f t="shared" si="5"/>
        <v>711128.17999999993</v>
      </c>
    </row>
    <row r="340" spans="1:16" x14ac:dyDescent="0.25">
      <c r="A340" s="5" t="s">
        <v>674</v>
      </c>
      <c r="B340" s="6" t="s">
        <v>675</v>
      </c>
      <c r="C340" s="48">
        <f>+'OCTUBRE 24'!C340+'NOVIEMBRE 24'!C340+'DICIEMBRE 24'!C340</f>
        <v>181811.02</v>
      </c>
      <c r="D340" s="48">
        <f>+'OCTUBRE 24'!D340+'NOVIEMBRE 24'!D340+'DICIEMBRE 24'!D340</f>
        <v>93685.68</v>
      </c>
      <c r="E340" s="48">
        <f>+'OCTUBRE 24'!E340+'NOVIEMBRE 24'!E340+'DICIEMBRE 24'!E340</f>
        <v>3059.36</v>
      </c>
      <c r="F340" s="48">
        <f>+'OCTUBRE 24'!F340+'NOVIEMBRE 24'!F340+'DICIEMBRE 24'!F340</f>
        <v>11323.31</v>
      </c>
      <c r="G340" s="48">
        <f>+'OCTUBRE 24'!G340+'NOVIEMBRE 24'!G340+'DICIEMBRE 24'!G340</f>
        <v>1703.42</v>
      </c>
      <c r="H340" s="48">
        <f>'OCTUBRE 24'!H340+'NOVIEMBRE 24'!H340+'DICIEMBRE 24'!H340</f>
        <v>921.07999999999993</v>
      </c>
      <c r="I340" s="48">
        <f>+'OCTUBRE 24'!I340+'NOVIEMBRE 24'!I340+'DICIEMBRE 24'!I340</f>
        <v>1293.74</v>
      </c>
      <c r="J340" s="48">
        <f>+'NOVIEMBRE 24'!J340+'DICIEMBRE 24'!J340</f>
        <v>1358.4</v>
      </c>
      <c r="K340" s="48">
        <f>'OCTUBRE 24'!J340+'NOVIEMBRE 24'!K340+'DICIEMBRE 24'!K340</f>
        <v>718.8</v>
      </c>
      <c r="L340" s="48">
        <f>+'OCTUBRE 24'!K340+'NOVIEMBRE 24'!L340+'DICIEMBRE 24'!L340</f>
        <v>608.91</v>
      </c>
      <c r="M340" s="48">
        <f>+'OCTUBRE 24'!L340+'NOVIEMBRE 24'!M340+'DICIEMBRE 24'!M340</f>
        <v>142.63999999999999</v>
      </c>
      <c r="N340" s="48">
        <f>+'OCTUBRE 24'!M340+'NOVIEMBRE 24'!N340+'DICIEMBRE 24'!N340</f>
        <v>0</v>
      </c>
      <c r="O340" s="48">
        <f>+'OCTUBRE 24'!N340+'NOVIEMBRE 24'!O340+'DICIEMBRE 24'!O340</f>
        <v>0</v>
      </c>
      <c r="P340" s="53">
        <f t="shared" si="5"/>
        <v>296626.35999999993</v>
      </c>
    </row>
    <row r="341" spans="1:16" x14ac:dyDescent="0.25">
      <c r="A341" s="5" t="s">
        <v>676</v>
      </c>
      <c r="B341" s="6" t="s">
        <v>677</v>
      </c>
      <c r="C341" s="48">
        <f>+'OCTUBRE 24'!C341+'NOVIEMBRE 24'!C341+'DICIEMBRE 24'!C341</f>
        <v>736399.18</v>
      </c>
      <c r="D341" s="48">
        <f>+'OCTUBRE 24'!D341+'NOVIEMBRE 24'!D341+'DICIEMBRE 24'!D341</f>
        <v>124079.69</v>
      </c>
      <c r="E341" s="48">
        <f>+'OCTUBRE 24'!E341+'NOVIEMBRE 24'!E341+'DICIEMBRE 24'!E341</f>
        <v>10336.73</v>
      </c>
      <c r="F341" s="48">
        <f>+'OCTUBRE 24'!F341+'NOVIEMBRE 24'!F341+'DICIEMBRE 24'!F341</f>
        <v>54215.539999999994</v>
      </c>
      <c r="G341" s="48">
        <f>+'OCTUBRE 24'!G341+'NOVIEMBRE 24'!G341+'DICIEMBRE 24'!G341</f>
        <v>14986.599999999999</v>
      </c>
      <c r="H341" s="48">
        <f>'OCTUBRE 24'!H341+'NOVIEMBRE 24'!H341+'DICIEMBRE 24'!H341</f>
        <v>8103.6</v>
      </c>
      <c r="I341" s="48">
        <f>+'OCTUBRE 24'!I341+'NOVIEMBRE 24'!I341+'DICIEMBRE 24'!I341</f>
        <v>9451.630000000001</v>
      </c>
      <c r="J341" s="48">
        <f>+'NOVIEMBRE 24'!J341+'DICIEMBRE 24'!J341</f>
        <v>14686.93</v>
      </c>
      <c r="K341" s="48">
        <f>'OCTUBRE 24'!J341+'NOVIEMBRE 24'!K341+'DICIEMBRE 24'!K341</f>
        <v>7771.65</v>
      </c>
      <c r="L341" s="48">
        <f>+'OCTUBRE 24'!K341+'NOVIEMBRE 24'!L341+'DICIEMBRE 24'!L341</f>
        <v>1659.4499999999998</v>
      </c>
      <c r="M341" s="48">
        <f>+'OCTUBRE 24'!L341+'NOVIEMBRE 24'!M341+'DICIEMBRE 24'!M341</f>
        <v>1834.95</v>
      </c>
      <c r="N341" s="48">
        <f>+'OCTUBRE 24'!M341+'NOVIEMBRE 24'!N341+'DICIEMBRE 24'!N341</f>
        <v>17364</v>
      </c>
      <c r="O341" s="48">
        <f>+'OCTUBRE 24'!N341+'NOVIEMBRE 24'!O341+'DICIEMBRE 24'!O341</f>
        <v>0</v>
      </c>
      <c r="P341" s="53">
        <f t="shared" si="5"/>
        <v>1000889.9500000001</v>
      </c>
    </row>
    <row r="342" spans="1:16" ht="25.5" x14ac:dyDescent="0.25">
      <c r="A342" s="5" t="s">
        <v>678</v>
      </c>
      <c r="B342" s="6" t="s">
        <v>679</v>
      </c>
      <c r="C342" s="48">
        <f>+'OCTUBRE 24'!C342+'NOVIEMBRE 24'!C342+'DICIEMBRE 24'!C342</f>
        <v>7991012.4299999997</v>
      </c>
      <c r="D342" s="48">
        <f>+'OCTUBRE 24'!D342+'NOVIEMBRE 24'!D342+'DICIEMBRE 24'!D342</f>
        <v>2602295.2199999997</v>
      </c>
      <c r="E342" s="48">
        <f>+'OCTUBRE 24'!E342+'NOVIEMBRE 24'!E342+'DICIEMBRE 24'!E342</f>
        <v>107892.64</v>
      </c>
      <c r="F342" s="48">
        <f>+'OCTUBRE 24'!F342+'NOVIEMBRE 24'!F342+'DICIEMBRE 24'!F342</f>
        <v>602871.41</v>
      </c>
      <c r="G342" s="48">
        <f>+'OCTUBRE 24'!G342+'NOVIEMBRE 24'!G342+'DICIEMBRE 24'!G342</f>
        <v>232584.57</v>
      </c>
      <c r="H342" s="48">
        <f>'OCTUBRE 24'!H342+'NOVIEMBRE 24'!H342+'DICIEMBRE 24'!H342</f>
        <v>125763.93</v>
      </c>
      <c r="I342" s="48">
        <f>+'OCTUBRE 24'!I342+'NOVIEMBRE 24'!I342+'DICIEMBRE 24'!I342</f>
        <v>109092.57</v>
      </c>
      <c r="J342" s="48">
        <f>+'NOVIEMBRE 24'!J342+'DICIEMBRE 24'!J342</f>
        <v>196210.54</v>
      </c>
      <c r="K342" s="48">
        <f>'OCTUBRE 24'!J342+'NOVIEMBRE 24'!K342+'DICIEMBRE 24'!K342</f>
        <v>103825.66</v>
      </c>
      <c r="L342" s="48">
        <f>+'OCTUBRE 24'!K342+'NOVIEMBRE 24'!L342+'DICIEMBRE 24'!L342</f>
        <v>13263.300000000001</v>
      </c>
      <c r="M342" s="48">
        <f>+'OCTUBRE 24'!L342+'NOVIEMBRE 24'!M342+'DICIEMBRE 24'!M342</f>
        <v>21925.22</v>
      </c>
      <c r="N342" s="48">
        <f>+'OCTUBRE 24'!M342+'NOVIEMBRE 24'!N342+'DICIEMBRE 24'!N342</f>
        <v>0</v>
      </c>
      <c r="O342" s="48">
        <f>+'OCTUBRE 24'!N342+'NOVIEMBRE 24'!O342+'DICIEMBRE 24'!O342</f>
        <v>0</v>
      </c>
      <c r="P342" s="53">
        <f t="shared" si="5"/>
        <v>12106737.49</v>
      </c>
    </row>
    <row r="343" spans="1:16" x14ac:dyDescent="0.25">
      <c r="A343" s="5" t="s">
        <v>680</v>
      </c>
      <c r="B343" s="6" t="s">
        <v>681</v>
      </c>
      <c r="C343" s="48">
        <f>+'OCTUBRE 24'!C343+'NOVIEMBRE 24'!C343+'DICIEMBRE 24'!C343</f>
        <v>358828.95</v>
      </c>
      <c r="D343" s="48">
        <f>+'OCTUBRE 24'!D343+'NOVIEMBRE 24'!D343+'DICIEMBRE 24'!D343</f>
        <v>151572.59999999998</v>
      </c>
      <c r="E343" s="48">
        <f>+'OCTUBRE 24'!E343+'NOVIEMBRE 24'!E343+'DICIEMBRE 24'!E343</f>
        <v>6013.46</v>
      </c>
      <c r="F343" s="48">
        <f>+'OCTUBRE 24'!F343+'NOVIEMBRE 24'!F343+'DICIEMBRE 24'!F343</f>
        <v>22084.25</v>
      </c>
      <c r="G343" s="48">
        <f>+'OCTUBRE 24'!G343+'NOVIEMBRE 24'!G343+'DICIEMBRE 24'!G343</f>
        <v>4014.59</v>
      </c>
      <c r="H343" s="48">
        <f>'OCTUBRE 24'!H343+'NOVIEMBRE 24'!H343+'DICIEMBRE 24'!H343</f>
        <v>2170.7799999999997</v>
      </c>
      <c r="I343" s="48">
        <f>+'OCTUBRE 24'!I343+'NOVIEMBRE 24'!I343+'DICIEMBRE 24'!I343</f>
        <v>2475.41</v>
      </c>
      <c r="J343" s="48">
        <f>+'NOVIEMBRE 24'!J343+'DICIEMBRE 24'!J343</f>
        <v>2818.42</v>
      </c>
      <c r="K343" s="48">
        <f>'OCTUBRE 24'!J343+'NOVIEMBRE 24'!K343+'DICIEMBRE 24'!K343</f>
        <v>1491.3799999999999</v>
      </c>
      <c r="L343" s="48">
        <f>+'OCTUBRE 24'!K343+'NOVIEMBRE 24'!L343+'DICIEMBRE 24'!L343</f>
        <v>1199.9100000000001</v>
      </c>
      <c r="M343" s="48">
        <f>+'OCTUBRE 24'!L343+'NOVIEMBRE 24'!M343+'DICIEMBRE 24'!M343</f>
        <v>259.08</v>
      </c>
      <c r="N343" s="48">
        <f>+'OCTUBRE 24'!M343+'NOVIEMBRE 24'!N343+'DICIEMBRE 24'!N343</f>
        <v>1131</v>
      </c>
      <c r="O343" s="48">
        <f>+'OCTUBRE 24'!N343+'NOVIEMBRE 24'!O343+'DICIEMBRE 24'!O343</f>
        <v>0</v>
      </c>
      <c r="P343" s="53">
        <f t="shared" si="5"/>
        <v>554059.83000000007</v>
      </c>
    </row>
    <row r="344" spans="1:16" x14ac:dyDescent="0.25">
      <c r="A344" s="5" t="s">
        <v>682</v>
      </c>
      <c r="B344" s="6" t="s">
        <v>683</v>
      </c>
      <c r="C344" s="48">
        <f>+'OCTUBRE 24'!C344+'NOVIEMBRE 24'!C344+'DICIEMBRE 24'!C344</f>
        <v>834897.37</v>
      </c>
      <c r="D344" s="48">
        <f>+'OCTUBRE 24'!D344+'NOVIEMBRE 24'!D344+'DICIEMBRE 24'!D344</f>
        <v>296692.18</v>
      </c>
      <c r="E344" s="48">
        <f>+'OCTUBRE 24'!E344+'NOVIEMBRE 24'!E344+'DICIEMBRE 24'!E344</f>
        <v>12216.15</v>
      </c>
      <c r="F344" s="48">
        <f>+'OCTUBRE 24'!F344+'NOVIEMBRE 24'!F344+'DICIEMBRE 24'!F344</f>
        <v>59904.560000000012</v>
      </c>
      <c r="G344" s="48">
        <f>+'OCTUBRE 24'!G344+'NOVIEMBRE 24'!G344+'DICIEMBRE 24'!G344</f>
        <v>7812.04</v>
      </c>
      <c r="H344" s="48">
        <f>'OCTUBRE 24'!H344+'NOVIEMBRE 24'!H344+'DICIEMBRE 24'!H344</f>
        <v>4224.1500000000005</v>
      </c>
      <c r="I344" s="48">
        <f>+'OCTUBRE 24'!I344+'NOVIEMBRE 24'!I344+'DICIEMBRE 24'!I344</f>
        <v>9782.36</v>
      </c>
      <c r="J344" s="48">
        <f>+'NOVIEMBRE 24'!J344+'DICIEMBRE 24'!J344</f>
        <v>11580.39</v>
      </c>
      <c r="K344" s="48">
        <f>'OCTUBRE 24'!J344+'NOVIEMBRE 24'!K344+'DICIEMBRE 24'!K344</f>
        <v>6127.82</v>
      </c>
      <c r="L344" s="48">
        <f>+'OCTUBRE 24'!K344+'NOVIEMBRE 24'!L344+'DICIEMBRE 24'!L344</f>
        <v>1868.34</v>
      </c>
      <c r="M344" s="48">
        <f>+'OCTUBRE 24'!L344+'NOVIEMBRE 24'!M344+'DICIEMBRE 24'!M344</f>
        <v>1803.47</v>
      </c>
      <c r="N344" s="48">
        <f>+'OCTUBRE 24'!M344+'NOVIEMBRE 24'!N344+'DICIEMBRE 24'!N344</f>
        <v>15624</v>
      </c>
      <c r="O344" s="48">
        <f>+'OCTUBRE 24'!N344+'NOVIEMBRE 24'!O344+'DICIEMBRE 24'!O344</f>
        <v>0</v>
      </c>
      <c r="P344" s="53">
        <f t="shared" si="5"/>
        <v>1262532.83</v>
      </c>
    </row>
    <row r="345" spans="1:16" x14ac:dyDescent="0.25">
      <c r="A345" s="5" t="s">
        <v>684</v>
      </c>
      <c r="B345" s="6" t="s">
        <v>685</v>
      </c>
      <c r="C345" s="48">
        <f>+'OCTUBRE 24'!C345+'NOVIEMBRE 24'!C345+'DICIEMBRE 24'!C345</f>
        <v>1188602.75</v>
      </c>
      <c r="D345" s="48">
        <f>+'OCTUBRE 24'!D345+'NOVIEMBRE 24'!D345+'DICIEMBRE 24'!D345</f>
        <v>305532.21000000002</v>
      </c>
      <c r="E345" s="48">
        <f>+'OCTUBRE 24'!E345+'NOVIEMBRE 24'!E345+'DICIEMBRE 24'!E345</f>
        <v>16264.61</v>
      </c>
      <c r="F345" s="48">
        <f>+'OCTUBRE 24'!F345+'NOVIEMBRE 24'!F345+'DICIEMBRE 24'!F345</f>
        <v>80025.850000000006</v>
      </c>
      <c r="G345" s="48">
        <f>+'OCTUBRE 24'!G345+'NOVIEMBRE 24'!G345+'DICIEMBRE 24'!G345</f>
        <v>26772.300000000003</v>
      </c>
      <c r="H345" s="48">
        <f>'OCTUBRE 24'!H345+'NOVIEMBRE 24'!H345+'DICIEMBRE 24'!H345</f>
        <v>14476.400000000001</v>
      </c>
      <c r="I345" s="48">
        <f>+'OCTUBRE 24'!I345+'NOVIEMBRE 24'!I345+'DICIEMBRE 24'!I345</f>
        <v>12793.82</v>
      </c>
      <c r="J345" s="48">
        <f>+'NOVIEMBRE 24'!J345+'DICIEMBRE 24'!J345</f>
        <v>20972.29</v>
      </c>
      <c r="K345" s="48">
        <f>'OCTUBRE 24'!J345+'NOVIEMBRE 24'!K345+'DICIEMBRE 24'!K345</f>
        <v>11097.579999999998</v>
      </c>
      <c r="L345" s="48">
        <f>+'OCTUBRE 24'!K345+'NOVIEMBRE 24'!L345+'DICIEMBRE 24'!L345</f>
        <v>2532.66</v>
      </c>
      <c r="M345" s="48">
        <f>+'OCTUBRE 24'!L345+'NOVIEMBRE 24'!M345+'DICIEMBRE 24'!M345</f>
        <v>2258.8000000000002</v>
      </c>
      <c r="N345" s="48">
        <f>+'OCTUBRE 24'!M345+'NOVIEMBRE 24'!N345+'DICIEMBRE 24'!N345</f>
        <v>0</v>
      </c>
      <c r="O345" s="48">
        <f>+'OCTUBRE 24'!N345+'NOVIEMBRE 24'!O345+'DICIEMBRE 24'!O345</f>
        <v>0</v>
      </c>
      <c r="P345" s="53">
        <f t="shared" si="5"/>
        <v>1681329.2700000003</v>
      </c>
    </row>
    <row r="346" spans="1:16" x14ac:dyDescent="0.25">
      <c r="A346" s="5" t="s">
        <v>686</v>
      </c>
      <c r="B346" s="6" t="s">
        <v>687</v>
      </c>
      <c r="C346" s="48">
        <f>+'OCTUBRE 24'!C346+'NOVIEMBRE 24'!C346+'DICIEMBRE 24'!C346</f>
        <v>2250662.63</v>
      </c>
      <c r="D346" s="48">
        <f>+'OCTUBRE 24'!D346+'NOVIEMBRE 24'!D346+'DICIEMBRE 24'!D346</f>
        <v>1263750.97</v>
      </c>
      <c r="E346" s="48">
        <f>+'OCTUBRE 24'!E346+'NOVIEMBRE 24'!E346+'DICIEMBRE 24'!E346</f>
        <v>29208.93</v>
      </c>
      <c r="F346" s="48">
        <f>+'OCTUBRE 24'!F346+'NOVIEMBRE 24'!F346+'DICIEMBRE 24'!F346</f>
        <v>172116.27999999997</v>
      </c>
      <c r="G346" s="48">
        <f>+'OCTUBRE 24'!G346+'NOVIEMBRE 24'!G346+'DICIEMBRE 24'!G346</f>
        <v>46656.28</v>
      </c>
      <c r="H346" s="48">
        <f>'OCTUBRE 24'!H346+'NOVIEMBRE 24'!H346+'DICIEMBRE 24'!H346</f>
        <v>25228.15</v>
      </c>
      <c r="I346" s="48">
        <f>+'OCTUBRE 24'!I346+'NOVIEMBRE 24'!I346+'DICIEMBRE 24'!I346</f>
        <v>32163.449999999997</v>
      </c>
      <c r="J346" s="48">
        <f>+'NOVIEMBRE 24'!J346+'DICIEMBRE 24'!J346</f>
        <v>50149.47</v>
      </c>
      <c r="K346" s="48">
        <f>'OCTUBRE 24'!J346+'NOVIEMBRE 24'!K346+'DICIEMBRE 24'!K346</f>
        <v>26536.799999999996</v>
      </c>
      <c r="L346" s="48">
        <f>+'OCTUBRE 24'!K346+'NOVIEMBRE 24'!L346+'DICIEMBRE 24'!L346</f>
        <v>3062.55</v>
      </c>
      <c r="M346" s="48">
        <f>+'OCTUBRE 24'!L346+'NOVIEMBRE 24'!M346+'DICIEMBRE 24'!M346</f>
        <v>6616.77</v>
      </c>
      <c r="N346" s="48">
        <f>+'OCTUBRE 24'!M346+'NOVIEMBRE 24'!N346+'DICIEMBRE 24'!N346</f>
        <v>0</v>
      </c>
      <c r="O346" s="48">
        <f>+'OCTUBRE 24'!N346+'NOVIEMBRE 24'!O346+'DICIEMBRE 24'!O346</f>
        <v>0</v>
      </c>
      <c r="P346" s="53">
        <f t="shared" si="5"/>
        <v>3906152.2799999993</v>
      </c>
    </row>
    <row r="347" spans="1:16" ht="25.5" x14ac:dyDescent="0.25">
      <c r="A347" s="5" t="s">
        <v>688</v>
      </c>
      <c r="B347" s="6" t="s">
        <v>689</v>
      </c>
      <c r="C347" s="48">
        <f>+'OCTUBRE 24'!C347+'NOVIEMBRE 24'!C347+'DICIEMBRE 24'!C347</f>
        <v>1223489.96</v>
      </c>
      <c r="D347" s="48">
        <f>+'OCTUBRE 24'!D347+'NOVIEMBRE 24'!D347+'DICIEMBRE 24'!D347</f>
        <v>481052.18999999994</v>
      </c>
      <c r="E347" s="48">
        <f>+'OCTUBRE 24'!E347+'NOVIEMBRE 24'!E347+'DICIEMBRE 24'!E347</f>
        <v>12176.500000000002</v>
      </c>
      <c r="F347" s="48">
        <f>+'OCTUBRE 24'!F347+'NOVIEMBRE 24'!F347+'DICIEMBRE 24'!F347</f>
        <v>65608.63</v>
      </c>
      <c r="G347" s="48">
        <f>+'OCTUBRE 24'!G347+'NOVIEMBRE 24'!G347+'DICIEMBRE 24'!G347</f>
        <v>19736.73</v>
      </c>
      <c r="H347" s="48">
        <f>'OCTUBRE 24'!H347+'NOVIEMBRE 24'!H347+'DICIEMBRE 24'!H347</f>
        <v>10672.12</v>
      </c>
      <c r="I347" s="48">
        <f>+'OCTUBRE 24'!I347+'NOVIEMBRE 24'!I347+'DICIEMBRE 24'!I347</f>
        <v>11028.689999999999</v>
      </c>
      <c r="J347" s="48">
        <f>+'NOVIEMBRE 24'!J347+'DICIEMBRE 24'!J347</f>
        <v>16132.14</v>
      </c>
      <c r="K347" s="48">
        <f>'OCTUBRE 24'!J347+'NOVIEMBRE 24'!K347+'DICIEMBRE 24'!K347</f>
        <v>8536.4</v>
      </c>
      <c r="L347" s="48">
        <f>+'OCTUBRE 24'!K347+'NOVIEMBRE 24'!L347+'DICIEMBRE 24'!L347</f>
        <v>2724.36</v>
      </c>
      <c r="M347" s="48">
        <f>+'OCTUBRE 24'!L347+'NOVIEMBRE 24'!M347+'DICIEMBRE 24'!M347</f>
        <v>1724.38</v>
      </c>
      <c r="N347" s="48">
        <f>+'OCTUBRE 24'!M347+'NOVIEMBRE 24'!N347+'DICIEMBRE 24'!N347</f>
        <v>0</v>
      </c>
      <c r="O347" s="48">
        <f>+'OCTUBRE 24'!N347+'NOVIEMBRE 24'!O347+'DICIEMBRE 24'!O347</f>
        <v>0</v>
      </c>
      <c r="P347" s="53">
        <f t="shared" si="5"/>
        <v>1852882.0999999996</v>
      </c>
    </row>
    <row r="348" spans="1:16" ht="25.5" x14ac:dyDescent="0.25">
      <c r="A348" s="5" t="s">
        <v>690</v>
      </c>
      <c r="B348" s="6" t="s">
        <v>691</v>
      </c>
      <c r="C348" s="48">
        <f>+'OCTUBRE 24'!C348+'NOVIEMBRE 24'!C348+'DICIEMBRE 24'!C348</f>
        <v>438530.72</v>
      </c>
      <c r="D348" s="48">
        <f>+'OCTUBRE 24'!D348+'NOVIEMBRE 24'!D348+'DICIEMBRE 24'!D348</f>
        <v>113294.40000000001</v>
      </c>
      <c r="E348" s="48">
        <f>+'OCTUBRE 24'!E348+'NOVIEMBRE 24'!E348+'DICIEMBRE 24'!E348</f>
        <v>6921.49</v>
      </c>
      <c r="F348" s="48">
        <f>+'OCTUBRE 24'!F348+'NOVIEMBRE 24'!F348+'DICIEMBRE 24'!F348</f>
        <v>28160.86</v>
      </c>
      <c r="G348" s="48">
        <f>+'OCTUBRE 24'!G348+'NOVIEMBRE 24'!G348+'DICIEMBRE 24'!G348</f>
        <v>8048.01</v>
      </c>
      <c r="H348" s="48">
        <f>'OCTUBRE 24'!H348+'NOVIEMBRE 24'!H348+'DICIEMBRE 24'!H348</f>
        <v>4351.75</v>
      </c>
      <c r="I348" s="48">
        <f>+'OCTUBRE 24'!I348+'NOVIEMBRE 24'!I348+'DICIEMBRE 24'!I348</f>
        <v>3701.0600000000004</v>
      </c>
      <c r="J348" s="48">
        <f>+'NOVIEMBRE 24'!J348+'DICIEMBRE 24'!J348</f>
        <v>5669.91</v>
      </c>
      <c r="K348" s="48">
        <f>'OCTUBRE 24'!J348+'NOVIEMBRE 24'!K348+'DICIEMBRE 24'!K348</f>
        <v>3000.25</v>
      </c>
      <c r="L348" s="48">
        <f>+'OCTUBRE 24'!K348+'NOVIEMBRE 24'!L348+'DICIEMBRE 24'!L348</f>
        <v>1309.1999999999998</v>
      </c>
      <c r="M348" s="48">
        <f>+'OCTUBRE 24'!L348+'NOVIEMBRE 24'!M348+'DICIEMBRE 24'!M348</f>
        <v>520.07000000000005</v>
      </c>
      <c r="N348" s="48">
        <f>+'OCTUBRE 24'!M348+'NOVIEMBRE 24'!N348+'DICIEMBRE 24'!N348</f>
        <v>0</v>
      </c>
      <c r="O348" s="48">
        <f>+'OCTUBRE 24'!N348+'NOVIEMBRE 24'!O348+'DICIEMBRE 24'!O348</f>
        <v>0</v>
      </c>
      <c r="P348" s="53">
        <f t="shared" si="5"/>
        <v>613507.72</v>
      </c>
    </row>
    <row r="349" spans="1:16" x14ac:dyDescent="0.25">
      <c r="A349" s="5" t="s">
        <v>692</v>
      </c>
      <c r="B349" s="6" t="s">
        <v>693</v>
      </c>
      <c r="C349" s="48">
        <f>+'OCTUBRE 24'!C349+'NOVIEMBRE 24'!C349+'DICIEMBRE 24'!C349</f>
        <v>282091.71999999997</v>
      </c>
      <c r="D349" s="48">
        <f>+'OCTUBRE 24'!D349+'NOVIEMBRE 24'!D349+'DICIEMBRE 24'!D349</f>
        <v>116746.85</v>
      </c>
      <c r="E349" s="48">
        <f>+'OCTUBRE 24'!E349+'NOVIEMBRE 24'!E349+'DICIEMBRE 24'!E349</f>
        <v>4429.82</v>
      </c>
      <c r="F349" s="48">
        <f>+'OCTUBRE 24'!F349+'NOVIEMBRE 24'!F349+'DICIEMBRE 24'!F349</f>
        <v>17789.099999999999</v>
      </c>
      <c r="G349" s="48">
        <f>+'OCTUBRE 24'!G349+'NOVIEMBRE 24'!G349+'DICIEMBRE 24'!G349</f>
        <v>1106.1399999999999</v>
      </c>
      <c r="H349" s="48">
        <f>'OCTUBRE 24'!H349+'NOVIEMBRE 24'!H349+'DICIEMBRE 24'!H349</f>
        <v>598.12</v>
      </c>
      <c r="I349" s="48">
        <f>+'OCTUBRE 24'!I349+'NOVIEMBRE 24'!I349+'DICIEMBRE 24'!I349</f>
        <v>2339.88</v>
      </c>
      <c r="J349" s="48">
        <f>+'NOVIEMBRE 24'!J349+'DICIEMBRE 24'!J349</f>
        <v>1948.13</v>
      </c>
      <c r="K349" s="48">
        <f>'OCTUBRE 24'!J349+'NOVIEMBRE 24'!K349+'DICIEMBRE 24'!K349</f>
        <v>1030.8499999999999</v>
      </c>
      <c r="L349" s="48">
        <f>+'OCTUBRE 24'!K349+'NOVIEMBRE 24'!L349+'DICIEMBRE 24'!L349</f>
        <v>997.19999999999993</v>
      </c>
      <c r="M349" s="48">
        <f>+'OCTUBRE 24'!L349+'NOVIEMBRE 24'!M349+'DICIEMBRE 24'!M349</f>
        <v>321.01</v>
      </c>
      <c r="N349" s="48">
        <f>+'OCTUBRE 24'!M349+'NOVIEMBRE 24'!N349+'DICIEMBRE 24'!N349</f>
        <v>5204</v>
      </c>
      <c r="O349" s="48">
        <f>+'OCTUBRE 24'!N349+'NOVIEMBRE 24'!O349+'DICIEMBRE 24'!O349</f>
        <v>0</v>
      </c>
      <c r="P349" s="53">
        <f t="shared" si="5"/>
        <v>434602.81999999995</v>
      </c>
    </row>
    <row r="350" spans="1:16" x14ac:dyDescent="0.25">
      <c r="A350" s="5" t="s">
        <v>694</v>
      </c>
      <c r="B350" s="6" t="s">
        <v>695</v>
      </c>
      <c r="C350" s="48">
        <f>+'OCTUBRE 24'!C350+'NOVIEMBRE 24'!C350+'DICIEMBRE 24'!C350</f>
        <v>1407525.23</v>
      </c>
      <c r="D350" s="48">
        <f>+'OCTUBRE 24'!D350+'NOVIEMBRE 24'!D350+'DICIEMBRE 24'!D350</f>
        <v>439455.88</v>
      </c>
      <c r="E350" s="48">
        <f>+'OCTUBRE 24'!E350+'NOVIEMBRE 24'!E350+'DICIEMBRE 24'!E350</f>
        <v>15351.880000000001</v>
      </c>
      <c r="F350" s="48">
        <f>+'OCTUBRE 24'!F350+'NOVIEMBRE 24'!F350+'DICIEMBRE 24'!F350</f>
        <v>85060.27</v>
      </c>
      <c r="G350" s="48">
        <f>+'OCTUBRE 24'!G350+'NOVIEMBRE 24'!G350+'DICIEMBRE 24'!G350</f>
        <v>18517.560000000001</v>
      </c>
      <c r="H350" s="48">
        <f>'OCTUBRE 24'!H350+'NOVIEMBRE 24'!H350+'DICIEMBRE 24'!H350</f>
        <v>10012.879999999999</v>
      </c>
      <c r="I350" s="48">
        <f>+'OCTUBRE 24'!I350+'NOVIEMBRE 24'!I350+'DICIEMBRE 24'!I350</f>
        <v>14050.43</v>
      </c>
      <c r="J350" s="48">
        <f>+'NOVIEMBRE 24'!J350+'DICIEMBRE 24'!J350</f>
        <v>18970.71</v>
      </c>
      <c r="K350" s="48">
        <f>'OCTUBRE 24'!J350+'NOVIEMBRE 24'!K350+'DICIEMBRE 24'!K350</f>
        <v>10038.439999999999</v>
      </c>
      <c r="L350" s="48">
        <f>+'OCTUBRE 24'!K350+'NOVIEMBRE 24'!L350+'DICIEMBRE 24'!L350</f>
        <v>1880.28</v>
      </c>
      <c r="M350" s="48">
        <f>+'OCTUBRE 24'!L350+'NOVIEMBRE 24'!M350+'DICIEMBRE 24'!M350</f>
        <v>2429.48</v>
      </c>
      <c r="N350" s="48">
        <f>+'OCTUBRE 24'!M350+'NOVIEMBRE 24'!N350+'DICIEMBRE 24'!N350</f>
        <v>0</v>
      </c>
      <c r="O350" s="48">
        <f>+'OCTUBRE 24'!N350+'NOVIEMBRE 24'!O350+'DICIEMBRE 24'!O350</f>
        <v>0</v>
      </c>
      <c r="P350" s="53">
        <f t="shared" si="5"/>
        <v>2023293.0399999996</v>
      </c>
    </row>
    <row r="351" spans="1:16" x14ac:dyDescent="0.25">
      <c r="A351" s="5" t="s">
        <v>696</v>
      </c>
      <c r="B351" s="6" t="s">
        <v>697</v>
      </c>
      <c r="C351" s="48">
        <f>+'OCTUBRE 24'!C351+'NOVIEMBRE 24'!C351+'DICIEMBRE 24'!C351</f>
        <v>556620.93999999994</v>
      </c>
      <c r="D351" s="48">
        <f>+'OCTUBRE 24'!D351+'NOVIEMBRE 24'!D351+'DICIEMBRE 24'!D351</f>
        <v>250889.43</v>
      </c>
      <c r="E351" s="48">
        <f>+'OCTUBRE 24'!E351+'NOVIEMBRE 24'!E351+'DICIEMBRE 24'!E351</f>
        <v>8333.48</v>
      </c>
      <c r="F351" s="48">
        <f>+'OCTUBRE 24'!F351+'NOVIEMBRE 24'!F351+'DICIEMBRE 24'!F351</f>
        <v>37208.519999999997</v>
      </c>
      <c r="G351" s="48">
        <f>+'OCTUBRE 24'!G351+'NOVIEMBRE 24'!G351+'DICIEMBRE 24'!G351</f>
        <v>9135.99</v>
      </c>
      <c r="H351" s="48">
        <f>'OCTUBRE 24'!H351+'NOVIEMBRE 24'!H351+'DICIEMBRE 24'!H351</f>
        <v>4940.0499999999993</v>
      </c>
      <c r="I351" s="48">
        <f>+'OCTUBRE 24'!I351+'NOVIEMBRE 24'!I351+'DICIEMBRE 24'!I351</f>
        <v>5482.35</v>
      </c>
      <c r="J351" s="48">
        <f>+'NOVIEMBRE 24'!J351+'DICIEMBRE 24'!J351</f>
        <v>7896.2</v>
      </c>
      <c r="K351" s="48">
        <f>'OCTUBRE 24'!J351+'NOVIEMBRE 24'!K351+'DICIEMBRE 24'!K351</f>
        <v>4178.3</v>
      </c>
      <c r="L351" s="48">
        <f>+'OCTUBRE 24'!K351+'NOVIEMBRE 24'!L351+'DICIEMBRE 24'!L351</f>
        <v>1468.74</v>
      </c>
      <c r="M351" s="48">
        <f>+'OCTUBRE 24'!L351+'NOVIEMBRE 24'!M351+'DICIEMBRE 24'!M351</f>
        <v>896.2</v>
      </c>
      <c r="N351" s="48">
        <f>+'OCTUBRE 24'!M351+'NOVIEMBRE 24'!N351+'DICIEMBRE 24'!N351</f>
        <v>0</v>
      </c>
      <c r="O351" s="48">
        <f>+'OCTUBRE 24'!N351+'NOVIEMBRE 24'!O351+'DICIEMBRE 24'!O351</f>
        <v>0</v>
      </c>
      <c r="P351" s="53">
        <f t="shared" si="5"/>
        <v>887050.19999999984</v>
      </c>
    </row>
    <row r="352" spans="1:16" x14ac:dyDescent="0.25">
      <c r="A352" s="5" t="s">
        <v>698</v>
      </c>
      <c r="B352" s="6" t="s">
        <v>699</v>
      </c>
      <c r="C352" s="48">
        <f>+'OCTUBRE 24'!C352+'NOVIEMBRE 24'!C352+'DICIEMBRE 24'!C352</f>
        <v>630884.22</v>
      </c>
      <c r="D352" s="48">
        <f>+'OCTUBRE 24'!D352+'NOVIEMBRE 24'!D352+'DICIEMBRE 24'!D352</f>
        <v>300027.96999999997</v>
      </c>
      <c r="E352" s="48">
        <f>+'OCTUBRE 24'!E352+'NOVIEMBRE 24'!E352+'DICIEMBRE 24'!E352</f>
        <v>9140.7000000000007</v>
      </c>
      <c r="F352" s="48">
        <f>+'OCTUBRE 24'!F352+'NOVIEMBRE 24'!F352+'DICIEMBRE 24'!F352</f>
        <v>40323.599999999999</v>
      </c>
      <c r="G352" s="48">
        <f>+'OCTUBRE 24'!G352+'NOVIEMBRE 24'!G352+'DICIEMBRE 24'!G352</f>
        <v>13084.619999999999</v>
      </c>
      <c r="H352" s="48">
        <f>'OCTUBRE 24'!H352+'NOVIEMBRE 24'!H352+'DICIEMBRE 24'!H352</f>
        <v>7075.17</v>
      </c>
      <c r="I352" s="48">
        <f>+'OCTUBRE 24'!I352+'NOVIEMBRE 24'!I352+'DICIEMBRE 24'!I352</f>
        <v>5776.74</v>
      </c>
      <c r="J352" s="48">
        <f>+'NOVIEMBRE 24'!J352+'DICIEMBRE 24'!J352</f>
        <v>9386.84</v>
      </c>
      <c r="K352" s="48">
        <f>'OCTUBRE 24'!J352+'NOVIEMBRE 24'!K352+'DICIEMBRE 24'!K352</f>
        <v>4967.08</v>
      </c>
      <c r="L352" s="48">
        <f>+'OCTUBRE 24'!K352+'NOVIEMBRE 24'!L352+'DICIEMBRE 24'!L352</f>
        <v>1694.19</v>
      </c>
      <c r="M352" s="48">
        <f>+'OCTUBRE 24'!L352+'NOVIEMBRE 24'!M352+'DICIEMBRE 24'!M352</f>
        <v>893.98</v>
      </c>
      <c r="N352" s="48">
        <f>+'OCTUBRE 24'!M352+'NOVIEMBRE 24'!N352+'DICIEMBRE 24'!N352</f>
        <v>0</v>
      </c>
      <c r="O352" s="48">
        <f>+'OCTUBRE 24'!N352+'NOVIEMBRE 24'!O352+'DICIEMBRE 24'!O352</f>
        <v>0</v>
      </c>
      <c r="P352" s="53">
        <f t="shared" si="5"/>
        <v>1023255.1099999998</v>
      </c>
    </row>
    <row r="353" spans="1:16" x14ac:dyDescent="0.25">
      <c r="A353" s="5" t="s">
        <v>700</v>
      </c>
      <c r="B353" s="6" t="s">
        <v>701</v>
      </c>
      <c r="C353" s="48">
        <f>+'OCTUBRE 24'!C353+'NOVIEMBRE 24'!C353+'DICIEMBRE 24'!C353</f>
        <v>763953.92999999993</v>
      </c>
      <c r="D353" s="48">
        <f>+'OCTUBRE 24'!D353+'NOVIEMBRE 24'!D353+'DICIEMBRE 24'!D353</f>
        <v>162352.68</v>
      </c>
      <c r="E353" s="48">
        <f>+'OCTUBRE 24'!E353+'NOVIEMBRE 24'!E353+'DICIEMBRE 24'!E353</f>
        <v>11136.8</v>
      </c>
      <c r="F353" s="48">
        <f>+'OCTUBRE 24'!F353+'NOVIEMBRE 24'!F353+'DICIEMBRE 24'!F353</f>
        <v>50854.560000000005</v>
      </c>
      <c r="G353" s="48">
        <f>+'OCTUBRE 24'!G353+'NOVIEMBRE 24'!G353+'DICIEMBRE 24'!G353</f>
        <v>19385.77</v>
      </c>
      <c r="H353" s="48">
        <f>'OCTUBRE 24'!H353+'NOVIEMBRE 24'!H353+'DICIEMBRE 24'!H353</f>
        <v>10482.349999999999</v>
      </c>
      <c r="I353" s="48">
        <f>+'OCTUBRE 24'!I353+'NOVIEMBRE 24'!I353+'DICIEMBRE 24'!I353</f>
        <v>7612.25</v>
      </c>
      <c r="J353" s="48">
        <f>+'NOVIEMBRE 24'!J353+'DICIEMBRE 24'!J353</f>
        <v>13663.64</v>
      </c>
      <c r="K353" s="48">
        <f>'OCTUBRE 24'!J353+'NOVIEMBRE 24'!K353+'DICIEMBRE 24'!K353</f>
        <v>7230.17</v>
      </c>
      <c r="L353" s="48">
        <f>+'OCTUBRE 24'!K353+'NOVIEMBRE 24'!L353+'DICIEMBRE 24'!L353</f>
        <v>1878.69</v>
      </c>
      <c r="M353" s="48">
        <f>+'OCTUBRE 24'!L353+'NOVIEMBRE 24'!M353+'DICIEMBRE 24'!M353</f>
        <v>1262.01</v>
      </c>
      <c r="N353" s="48">
        <f>+'OCTUBRE 24'!M353+'NOVIEMBRE 24'!N353+'DICIEMBRE 24'!N353</f>
        <v>25229</v>
      </c>
      <c r="O353" s="48">
        <f>+'OCTUBRE 24'!N353+'NOVIEMBRE 24'!O353+'DICIEMBRE 24'!O353</f>
        <v>0</v>
      </c>
      <c r="P353" s="53">
        <f t="shared" si="5"/>
        <v>1075041.8499999999</v>
      </c>
    </row>
    <row r="354" spans="1:16" x14ac:dyDescent="0.25">
      <c r="A354" s="5" t="s">
        <v>702</v>
      </c>
      <c r="B354" s="6" t="s">
        <v>703</v>
      </c>
      <c r="C354" s="48">
        <f>+'OCTUBRE 24'!C354+'NOVIEMBRE 24'!C354+'DICIEMBRE 24'!C354</f>
        <v>575836.71</v>
      </c>
      <c r="D354" s="48">
        <f>+'OCTUBRE 24'!D354+'NOVIEMBRE 24'!D354+'DICIEMBRE 24'!D354</f>
        <v>156132.58000000002</v>
      </c>
      <c r="E354" s="48">
        <f>+'OCTUBRE 24'!E354+'NOVIEMBRE 24'!E354+'DICIEMBRE 24'!E354</f>
        <v>7862.31</v>
      </c>
      <c r="F354" s="48">
        <f>+'OCTUBRE 24'!F354+'NOVIEMBRE 24'!F354+'DICIEMBRE 24'!F354</f>
        <v>38625.380000000005</v>
      </c>
      <c r="G354" s="48">
        <f>+'OCTUBRE 24'!G354+'NOVIEMBRE 24'!G354+'DICIEMBRE 24'!G354</f>
        <v>7111.68</v>
      </c>
      <c r="H354" s="48">
        <f>'OCTUBRE 24'!H354+'NOVIEMBRE 24'!H354+'DICIEMBRE 24'!H354</f>
        <v>3845.45</v>
      </c>
      <c r="I354" s="48">
        <f>+'OCTUBRE 24'!I354+'NOVIEMBRE 24'!I354+'DICIEMBRE 24'!I354</f>
        <v>6159.9500000000007</v>
      </c>
      <c r="J354" s="48">
        <f>+'NOVIEMBRE 24'!J354+'DICIEMBRE 24'!J354</f>
        <v>7925.6399999999994</v>
      </c>
      <c r="K354" s="48">
        <f>'OCTUBRE 24'!J354+'NOVIEMBRE 24'!K354+'DICIEMBRE 24'!K354</f>
        <v>4193.8999999999996</v>
      </c>
      <c r="L354" s="48">
        <f>+'OCTUBRE 24'!K354+'NOVIEMBRE 24'!L354+'DICIEMBRE 24'!L354</f>
        <v>1232.94</v>
      </c>
      <c r="M354" s="48">
        <f>+'OCTUBRE 24'!L354+'NOVIEMBRE 24'!M354+'DICIEMBRE 24'!M354</f>
        <v>1083.54</v>
      </c>
      <c r="N354" s="48">
        <f>+'OCTUBRE 24'!M354+'NOVIEMBRE 24'!N354+'DICIEMBRE 24'!N354</f>
        <v>19653</v>
      </c>
      <c r="O354" s="48">
        <f>+'OCTUBRE 24'!N354+'NOVIEMBRE 24'!O354+'DICIEMBRE 24'!O354</f>
        <v>0</v>
      </c>
      <c r="P354" s="53">
        <f t="shared" si="5"/>
        <v>829663.08000000007</v>
      </c>
    </row>
    <row r="355" spans="1:16" x14ac:dyDescent="0.25">
      <c r="A355" s="5" t="s">
        <v>704</v>
      </c>
      <c r="B355" s="6" t="s">
        <v>705</v>
      </c>
      <c r="C355" s="48">
        <f>+'OCTUBRE 24'!C355+'NOVIEMBRE 24'!C355+'DICIEMBRE 24'!C355</f>
        <v>717248.44</v>
      </c>
      <c r="D355" s="48">
        <f>+'OCTUBRE 24'!D355+'NOVIEMBRE 24'!D355+'DICIEMBRE 24'!D355</f>
        <v>259291.59</v>
      </c>
      <c r="E355" s="48">
        <f>+'OCTUBRE 24'!E355+'NOVIEMBRE 24'!E355+'DICIEMBRE 24'!E355</f>
        <v>10704.2</v>
      </c>
      <c r="F355" s="48">
        <f>+'OCTUBRE 24'!F355+'NOVIEMBRE 24'!F355+'DICIEMBRE 24'!F355</f>
        <v>49387.020000000004</v>
      </c>
      <c r="G355" s="48">
        <f>+'OCTUBRE 24'!G355+'NOVIEMBRE 24'!G355+'DICIEMBRE 24'!G355</f>
        <v>19330.43</v>
      </c>
      <c r="H355" s="48">
        <f>'OCTUBRE 24'!H355+'NOVIEMBRE 24'!H355+'DICIEMBRE 24'!H355</f>
        <v>10452.420000000002</v>
      </c>
      <c r="I355" s="48">
        <f>+'OCTUBRE 24'!I355+'NOVIEMBRE 24'!I355+'DICIEMBRE 24'!I355</f>
        <v>7560.61</v>
      </c>
      <c r="J355" s="48">
        <f>+'NOVIEMBRE 24'!J355+'DICIEMBRE 24'!J355</f>
        <v>13870.369999999999</v>
      </c>
      <c r="K355" s="48">
        <f>'OCTUBRE 24'!J355+'NOVIEMBRE 24'!K355+'DICIEMBRE 24'!K355</f>
        <v>7339.57</v>
      </c>
      <c r="L355" s="48">
        <f>+'OCTUBRE 24'!K355+'NOVIEMBRE 24'!L355+'DICIEMBRE 24'!L355</f>
        <v>1764.48</v>
      </c>
      <c r="M355" s="48">
        <f>+'OCTUBRE 24'!L355+'NOVIEMBRE 24'!M355+'DICIEMBRE 24'!M355</f>
        <v>1300.6599999999999</v>
      </c>
      <c r="N355" s="48">
        <f>+'OCTUBRE 24'!M355+'NOVIEMBRE 24'!N355+'DICIEMBRE 24'!N355</f>
        <v>20560</v>
      </c>
      <c r="O355" s="48">
        <f>+'OCTUBRE 24'!N355+'NOVIEMBRE 24'!O355+'DICIEMBRE 24'!O355</f>
        <v>0</v>
      </c>
      <c r="P355" s="53">
        <f t="shared" si="5"/>
        <v>1118809.79</v>
      </c>
    </row>
    <row r="356" spans="1:16" ht="25.5" x14ac:dyDescent="0.25">
      <c r="A356" s="5" t="s">
        <v>706</v>
      </c>
      <c r="B356" s="6" t="s">
        <v>707</v>
      </c>
      <c r="C356" s="48">
        <f>+'OCTUBRE 24'!C356+'NOVIEMBRE 24'!C356+'DICIEMBRE 24'!C356</f>
        <v>1698219.29</v>
      </c>
      <c r="D356" s="48">
        <f>+'OCTUBRE 24'!D356+'NOVIEMBRE 24'!D356+'DICIEMBRE 24'!D356</f>
        <v>993714.87</v>
      </c>
      <c r="E356" s="48">
        <f>+'OCTUBRE 24'!E356+'NOVIEMBRE 24'!E356+'DICIEMBRE 24'!E356</f>
        <v>24387.97</v>
      </c>
      <c r="F356" s="48">
        <f>+'OCTUBRE 24'!F356+'NOVIEMBRE 24'!F356+'DICIEMBRE 24'!F356</f>
        <v>115374.81</v>
      </c>
      <c r="G356" s="48">
        <f>+'OCTUBRE 24'!G356+'NOVIEMBRE 24'!G356+'DICIEMBRE 24'!G356</f>
        <v>38164.879999999997</v>
      </c>
      <c r="H356" s="48">
        <f>'OCTUBRE 24'!H356+'NOVIEMBRE 24'!H356+'DICIEMBRE 24'!H356</f>
        <v>20636.650000000001</v>
      </c>
      <c r="I356" s="48">
        <f>+'OCTUBRE 24'!I356+'NOVIEMBRE 24'!I356+'DICIEMBRE 24'!I356</f>
        <v>17928.120000000003</v>
      </c>
      <c r="J356" s="48">
        <f>+'NOVIEMBRE 24'!J356+'DICIEMBRE 24'!J356</f>
        <v>29704.07</v>
      </c>
      <c r="K356" s="48">
        <f>'OCTUBRE 24'!J356+'NOVIEMBRE 24'!K356+'DICIEMBRE 24'!K356</f>
        <v>15718.04</v>
      </c>
      <c r="L356" s="48">
        <f>+'OCTUBRE 24'!K356+'NOVIEMBRE 24'!L356+'DICIEMBRE 24'!L356</f>
        <v>3905.7300000000005</v>
      </c>
      <c r="M356" s="48">
        <f>+'OCTUBRE 24'!L356+'NOVIEMBRE 24'!M356+'DICIEMBRE 24'!M356</f>
        <v>3105.04</v>
      </c>
      <c r="N356" s="48">
        <f>+'OCTUBRE 24'!M356+'NOVIEMBRE 24'!N356+'DICIEMBRE 24'!N356</f>
        <v>0</v>
      </c>
      <c r="O356" s="48">
        <f>+'OCTUBRE 24'!N356+'NOVIEMBRE 24'!O356+'DICIEMBRE 24'!O356</f>
        <v>0</v>
      </c>
      <c r="P356" s="53">
        <f t="shared" si="5"/>
        <v>2960859.47</v>
      </c>
    </row>
    <row r="357" spans="1:16" x14ac:dyDescent="0.25">
      <c r="A357" s="5" t="s">
        <v>708</v>
      </c>
      <c r="B357" s="6" t="s">
        <v>709</v>
      </c>
      <c r="C357" s="48">
        <f>+'OCTUBRE 24'!C357+'NOVIEMBRE 24'!C357+'DICIEMBRE 24'!C357</f>
        <v>455804.92000000004</v>
      </c>
      <c r="D357" s="48">
        <f>+'OCTUBRE 24'!D357+'NOVIEMBRE 24'!D357+'DICIEMBRE 24'!D357</f>
        <v>130695.84</v>
      </c>
      <c r="E357" s="48">
        <f>+'OCTUBRE 24'!E357+'NOVIEMBRE 24'!E357+'DICIEMBRE 24'!E357</f>
        <v>7058.91</v>
      </c>
      <c r="F357" s="48">
        <f>+'OCTUBRE 24'!F357+'NOVIEMBRE 24'!F357+'DICIEMBRE 24'!F357</f>
        <v>30127.719999999998</v>
      </c>
      <c r="G357" s="48">
        <f>+'OCTUBRE 24'!G357+'NOVIEMBRE 24'!G357+'DICIEMBRE 24'!G357</f>
        <v>10122.66</v>
      </c>
      <c r="H357" s="48">
        <f>'OCTUBRE 24'!H357+'NOVIEMBRE 24'!H357+'DICIEMBRE 24'!H357</f>
        <v>5473.55</v>
      </c>
      <c r="I357" s="48">
        <f>+'OCTUBRE 24'!I357+'NOVIEMBRE 24'!I357+'DICIEMBRE 24'!I357</f>
        <v>4215.4800000000005</v>
      </c>
      <c r="J357" s="48">
        <f>+'NOVIEMBRE 24'!J357+'DICIEMBRE 24'!J357</f>
        <v>7098.57</v>
      </c>
      <c r="K357" s="48">
        <f>'OCTUBRE 24'!J357+'NOVIEMBRE 24'!K357+'DICIEMBRE 24'!K357</f>
        <v>3756.25</v>
      </c>
      <c r="L357" s="48">
        <f>+'OCTUBRE 24'!K357+'NOVIEMBRE 24'!L357+'DICIEMBRE 24'!L357</f>
        <v>1257.27</v>
      </c>
      <c r="M357" s="48">
        <f>+'OCTUBRE 24'!L357+'NOVIEMBRE 24'!M357+'DICIEMBRE 24'!M357</f>
        <v>650.3900000000001</v>
      </c>
      <c r="N357" s="48">
        <f>+'OCTUBRE 24'!M357+'NOVIEMBRE 24'!N357+'DICIEMBRE 24'!N357</f>
        <v>45314</v>
      </c>
      <c r="O357" s="48">
        <f>+'OCTUBRE 24'!N357+'NOVIEMBRE 24'!O357+'DICIEMBRE 24'!O357</f>
        <v>0</v>
      </c>
      <c r="P357" s="53">
        <f t="shared" si="5"/>
        <v>701575.56</v>
      </c>
    </row>
    <row r="358" spans="1:16" x14ac:dyDescent="0.25">
      <c r="A358" s="5" t="s">
        <v>710</v>
      </c>
      <c r="B358" s="6" t="s">
        <v>711</v>
      </c>
      <c r="C358" s="48">
        <f>+'OCTUBRE 24'!C358+'NOVIEMBRE 24'!C358+'DICIEMBRE 24'!C358</f>
        <v>4448438.4399999995</v>
      </c>
      <c r="D358" s="48">
        <f>+'OCTUBRE 24'!D358+'NOVIEMBRE 24'!D358+'DICIEMBRE 24'!D358</f>
        <v>1393837.51</v>
      </c>
      <c r="E358" s="48">
        <f>+'OCTUBRE 24'!E358+'NOVIEMBRE 24'!E358+'DICIEMBRE 24'!E358</f>
        <v>58713.81</v>
      </c>
      <c r="F358" s="48">
        <f>+'OCTUBRE 24'!F358+'NOVIEMBRE 24'!F358+'DICIEMBRE 24'!F358</f>
        <v>331014.08999999997</v>
      </c>
      <c r="G358" s="48">
        <f>+'OCTUBRE 24'!G358+'NOVIEMBRE 24'!G358+'DICIEMBRE 24'!G358</f>
        <v>74654.679999999993</v>
      </c>
      <c r="H358" s="48">
        <f>'OCTUBRE 24'!H358+'NOVIEMBRE 24'!H358+'DICIEMBRE 24'!H358</f>
        <v>40367.53</v>
      </c>
      <c r="I358" s="48">
        <f>+'OCTUBRE 24'!I358+'NOVIEMBRE 24'!I358+'DICIEMBRE 24'!I358</f>
        <v>60315.100000000006</v>
      </c>
      <c r="J358" s="48">
        <f>+'NOVIEMBRE 24'!J358+'DICIEMBRE 24'!J358</f>
        <v>87858.05</v>
      </c>
      <c r="K358" s="48">
        <f>'OCTUBRE 24'!J358+'NOVIEMBRE 24'!K358+'DICIEMBRE 24'!K358</f>
        <v>46490.47</v>
      </c>
      <c r="L358" s="48">
        <f>+'OCTUBRE 24'!K358+'NOVIEMBRE 24'!L358+'DICIEMBRE 24'!L358</f>
        <v>8058.48</v>
      </c>
      <c r="M358" s="48">
        <f>+'OCTUBRE 24'!L358+'NOVIEMBRE 24'!M358+'DICIEMBRE 24'!M358</f>
        <v>12096.66</v>
      </c>
      <c r="N358" s="48">
        <f>+'OCTUBRE 24'!M358+'NOVIEMBRE 24'!N358+'DICIEMBRE 24'!N358</f>
        <v>291824</v>
      </c>
      <c r="O358" s="48">
        <f>+'OCTUBRE 24'!N358+'NOVIEMBRE 24'!O358+'DICIEMBRE 24'!O358</f>
        <v>0</v>
      </c>
      <c r="P358" s="53">
        <f t="shared" si="5"/>
        <v>6853668.8199999984</v>
      </c>
    </row>
    <row r="359" spans="1:16" x14ac:dyDescent="0.25">
      <c r="A359" s="5" t="s">
        <v>712</v>
      </c>
      <c r="B359" s="6" t="s">
        <v>713</v>
      </c>
      <c r="C359" s="48">
        <f>+'OCTUBRE 24'!C359+'NOVIEMBRE 24'!C359+'DICIEMBRE 24'!C359</f>
        <v>610076.68999999994</v>
      </c>
      <c r="D359" s="48">
        <f>+'OCTUBRE 24'!D359+'NOVIEMBRE 24'!D359+'DICIEMBRE 24'!D359</f>
        <v>336691.76</v>
      </c>
      <c r="E359" s="48">
        <f>+'OCTUBRE 24'!E359+'NOVIEMBRE 24'!E359+'DICIEMBRE 24'!E359</f>
        <v>9296.4</v>
      </c>
      <c r="F359" s="48">
        <f>+'OCTUBRE 24'!F359+'NOVIEMBRE 24'!F359+'DICIEMBRE 24'!F359</f>
        <v>41680.899999999994</v>
      </c>
      <c r="G359" s="48">
        <f>+'OCTUBRE 24'!G359+'NOVIEMBRE 24'!G359+'DICIEMBRE 24'!G359</f>
        <v>12981.060000000001</v>
      </c>
      <c r="H359" s="48">
        <f>'OCTUBRE 24'!H359+'NOVIEMBRE 24'!H359+'DICIEMBRE 24'!H359</f>
        <v>7019.17</v>
      </c>
      <c r="I359" s="48">
        <f>+'OCTUBRE 24'!I359+'NOVIEMBRE 24'!I359+'DICIEMBRE 24'!I359</f>
        <v>6195.75</v>
      </c>
      <c r="J359" s="48">
        <f>+'NOVIEMBRE 24'!J359+'DICIEMBRE 24'!J359</f>
        <v>10030.84</v>
      </c>
      <c r="K359" s="48">
        <f>'OCTUBRE 24'!J359+'NOVIEMBRE 24'!K359+'DICIEMBRE 24'!K359</f>
        <v>5307.85</v>
      </c>
      <c r="L359" s="48">
        <f>+'OCTUBRE 24'!K359+'NOVIEMBRE 24'!L359+'DICIEMBRE 24'!L359</f>
        <v>1558.53</v>
      </c>
      <c r="M359" s="48">
        <f>+'OCTUBRE 24'!L359+'NOVIEMBRE 24'!M359+'DICIEMBRE 24'!M359</f>
        <v>1034.44</v>
      </c>
      <c r="N359" s="48">
        <f>+'OCTUBRE 24'!M359+'NOVIEMBRE 24'!N359+'DICIEMBRE 24'!N359</f>
        <v>15381</v>
      </c>
      <c r="O359" s="48">
        <f>+'OCTUBRE 24'!N359+'NOVIEMBRE 24'!O359+'DICIEMBRE 24'!O359</f>
        <v>0</v>
      </c>
      <c r="P359" s="53">
        <f t="shared" si="5"/>
        <v>1057254.3900000001</v>
      </c>
    </row>
    <row r="360" spans="1:16" x14ac:dyDescent="0.25">
      <c r="A360" s="5" t="s">
        <v>714</v>
      </c>
      <c r="B360" s="6" t="s">
        <v>715</v>
      </c>
      <c r="C360" s="48">
        <f>+'OCTUBRE 24'!C360+'NOVIEMBRE 24'!C360+'DICIEMBRE 24'!C360</f>
        <v>765041.3</v>
      </c>
      <c r="D360" s="48">
        <f>+'OCTUBRE 24'!D360+'NOVIEMBRE 24'!D360+'DICIEMBRE 24'!D360</f>
        <v>178074.59999999998</v>
      </c>
      <c r="E360" s="48">
        <f>+'OCTUBRE 24'!E360+'NOVIEMBRE 24'!E360+'DICIEMBRE 24'!E360</f>
        <v>11365.630000000001</v>
      </c>
      <c r="F360" s="48">
        <f>+'OCTUBRE 24'!F360+'NOVIEMBRE 24'!F360+'DICIEMBRE 24'!F360</f>
        <v>53456.39</v>
      </c>
      <c r="G360" s="48">
        <f>+'OCTUBRE 24'!G360+'NOVIEMBRE 24'!G360+'DICIEMBRE 24'!G360</f>
        <v>23746.300000000003</v>
      </c>
      <c r="H360" s="48">
        <f>'OCTUBRE 24'!H360+'NOVIEMBRE 24'!H360+'DICIEMBRE 24'!H360</f>
        <v>12840.18</v>
      </c>
      <c r="I360" s="48">
        <f>+'OCTUBRE 24'!I360+'NOVIEMBRE 24'!I360+'DICIEMBRE 24'!I360</f>
        <v>8362.64</v>
      </c>
      <c r="J360" s="48">
        <f>+'NOVIEMBRE 24'!J360+'DICIEMBRE 24'!J360</f>
        <v>16053.12</v>
      </c>
      <c r="K360" s="48">
        <f>'OCTUBRE 24'!J360+'NOVIEMBRE 24'!K360+'DICIEMBRE 24'!K360</f>
        <v>8494.58</v>
      </c>
      <c r="L360" s="48">
        <f>+'OCTUBRE 24'!K360+'NOVIEMBRE 24'!L360+'DICIEMBRE 24'!L360</f>
        <v>1827.09</v>
      </c>
      <c r="M360" s="48">
        <f>+'OCTUBRE 24'!L360+'NOVIEMBRE 24'!M360+'DICIEMBRE 24'!M360</f>
        <v>1474.94</v>
      </c>
      <c r="N360" s="48">
        <f>+'OCTUBRE 24'!M360+'NOVIEMBRE 24'!N360+'DICIEMBRE 24'!N360</f>
        <v>66492</v>
      </c>
      <c r="O360" s="48">
        <f>+'OCTUBRE 24'!N360+'NOVIEMBRE 24'!O360+'DICIEMBRE 24'!O360</f>
        <v>0</v>
      </c>
      <c r="P360" s="53">
        <f t="shared" si="5"/>
        <v>1147228.7700000003</v>
      </c>
    </row>
    <row r="361" spans="1:16" x14ac:dyDescent="0.25">
      <c r="A361" s="5" t="s">
        <v>716</v>
      </c>
      <c r="B361" s="6" t="s">
        <v>717</v>
      </c>
      <c r="C361" s="48">
        <f>+'OCTUBRE 24'!C361+'NOVIEMBRE 24'!C361+'DICIEMBRE 24'!C361</f>
        <v>529689.69000000006</v>
      </c>
      <c r="D361" s="48">
        <f>+'OCTUBRE 24'!D361+'NOVIEMBRE 24'!D361+'DICIEMBRE 24'!D361</f>
        <v>368835.08999999997</v>
      </c>
      <c r="E361" s="48">
        <f>+'OCTUBRE 24'!E361+'NOVIEMBRE 24'!E361+'DICIEMBRE 24'!E361</f>
        <v>7974.82</v>
      </c>
      <c r="F361" s="48">
        <f>+'OCTUBRE 24'!F361+'NOVIEMBRE 24'!F361+'DICIEMBRE 24'!F361</f>
        <v>35485.129999999997</v>
      </c>
      <c r="G361" s="48">
        <f>+'OCTUBRE 24'!G361+'NOVIEMBRE 24'!G361+'DICIEMBRE 24'!G361</f>
        <v>11096.86</v>
      </c>
      <c r="H361" s="48">
        <f>'OCTUBRE 24'!H361+'NOVIEMBRE 24'!H361+'DICIEMBRE 24'!H361</f>
        <v>6000.33</v>
      </c>
      <c r="I361" s="48">
        <f>+'OCTUBRE 24'!I361+'NOVIEMBRE 24'!I361+'DICIEMBRE 24'!I361</f>
        <v>5206.84</v>
      </c>
      <c r="J361" s="48">
        <f>+'NOVIEMBRE 24'!J361+'DICIEMBRE 24'!J361</f>
        <v>8432.869999999999</v>
      </c>
      <c r="K361" s="48">
        <f>'OCTUBRE 24'!J361+'NOVIEMBRE 24'!K361+'DICIEMBRE 24'!K361</f>
        <v>4462.3</v>
      </c>
      <c r="L361" s="48">
        <f>+'OCTUBRE 24'!K361+'NOVIEMBRE 24'!L361+'DICIEMBRE 24'!L361</f>
        <v>1385.04</v>
      </c>
      <c r="M361" s="48">
        <f>+'OCTUBRE 24'!L361+'NOVIEMBRE 24'!M361+'DICIEMBRE 24'!M361</f>
        <v>849.69</v>
      </c>
      <c r="N361" s="48">
        <f>+'OCTUBRE 24'!M361+'NOVIEMBRE 24'!N361+'DICIEMBRE 24'!N361</f>
        <v>0</v>
      </c>
      <c r="O361" s="48">
        <f>+'OCTUBRE 24'!N361+'NOVIEMBRE 24'!O361+'DICIEMBRE 24'!O361</f>
        <v>0</v>
      </c>
      <c r="P361" s="53">
        <f t="shared" si="5"/>
        <v>979418.65999999992</v>
      </c>
    </row>
    <row r="362" spans="1:16" x14ac:dyDescent="0.25">
      <c r="A362" s="5" t="s">
        <v>718</v>
      </c>
      <c r="B362" s="6" t="s">
        <v>719</v>
      </c>
      <c r="C362" s="48">
        <f>+'OCTUBRE 24'!C362+'NOVIEMBRE 24'!C362+'DICIEMBRE 24'!C362</f>
        <v>288789.96999999997</v>
      </c>
      <c r="D362" s="48">
        <f>+'OCTUBRE 24'!D362+'NOVIEMBRE 24'!D362+'DICIEMBRE 24'!D362</f>
        <v>144065.34</v>
      </c>
      <c r="E362" s="48">
        <f>+'OCTUBRE 24'!E362+'NOVIEMBRE 24'!E362+'DICIEMBRE 24'!E362</f>
        <v>4953.78</v>
      </c>
      <c r="F362" s="48">
        <f>+'OCTUBRE 24'!F362+'NOVIEMBRE 24'!F362+'DICIEMBRE 24'!F362</f>
        <v>17542.739999999998</v>
      </c>
      <c r="G362" s="48">
        <f>+'OCTUBRE 24'!G362+'NOVIEMBRE 24'!G362+'DICIEMBRE 24'!G362</f>
        <v>2254.8999999999996</v>
      </c>
      <c r="H362" s="48">
        <f>'OCTUBRE 24'!H362+'NOVIEMBRE 24'!H362+'DICIEMBRE 24'!H362</f>
        <v>1219.28</v>
      </c>
      <c r="I362" s="48">
        <f>+'OCTUBRE 24'!I362+'NOVIEMBRE 24'!I362+'DICIEMBRE 24'!I362</f>
        <v>1840.88</v>
      </c>
      <c r="J362" s="48">
        <f>+'NOVIEMBRE 24'!J362+'DICIEMBRE 24'!J362</f>
        <v>1644.85</v>
      </c>
      <c r="K362" s="48">
        <f>'OCTUBRE 24'!J362+'NOVIEMBRE 24'!K362+'DICIEMBRE 24'!K362</f>
        <v>870.38</v>
      </c>
      <c r="L362" s="48">
        <f>+'OCTUBRE 24'!K362+'NOVIEMBRE 24'!L362+'DICIEMBRE 24'!L362</f>
        <v>1004.97</v>
      </c>
      <c r="M362" s="48">
        <f>+'OCTUBRE 24'!L362+'NOVIEMBRE 24'!M362+'DICIEMBRE 24'!M362</f>
        <v>162.69</v>
      </c>
      <c r="N362" s="48">
        <f>+'OCTUBRE 24'!M362+'NOVIEMBRE 24'!N362+'DICIEMBRE 24'!N362</f>
        <v>15420</v>
      </c>
      <c r="O362" s="48">
        <f>+'OCTUBRE 24'!N362+'NOVIEMBRE 24'!O362+'DICIEMBRE 24'!O362</f>
        <v>0</v>
      </c>
      <c r="P362" s="53">
        <f t="shared" si="5"/>
        <v>479769.77999999997</v>
      </c>
    </row>
    <row r="363" spans="1:16" x14ac:dyDescent="0.25">
      <c r="A363" s="5" t="s">
        <v>720</v>
      </c>
      <c r="B363" s="6" t="s">
        <v>721</v>
      </c>
      <c r="C363" s="48">
        <f>+'OCTUBRE 24'!C363+'NOVIEMBRE 24'!C363+'DICIEMBRE 24'!C363</f>
        <v>289513.01</v>
      </c>
      <c r="D363" s="48">
        <f>+'OCTUBRE 24'!D363+'NOVIEMBRE 24'!D363+'DICIEMBRE 24'!D363</f>
        <v>136440</v>
      </c>
      <c r="E363" s="48">
        <f>+'OCTUBRE 24'!E363+'NOVIEMBRE 24'!E363+'DICIEMBRE 24'!E363</f>
        <v>4885.0300000000007</v>
      </c>
      <c r="F363" s="48">
        <f>+'OCTUBRE 24'!F363+'NOVIEMBRE 24'!F363+'DICIEMBRE 24'!F363</f>
        <v>17816.95</v>
      </c>
      <c r="G363" s="48">
        <f>+'OCTUBRE 24'!G363+'NOVIEMBRE 24'!G363+'DICIEMBRE 24'!G363</f>
        <v>3172.45</v>
      </c>
      <c r="H363" s="48">
        <f>'OCTUBRE 24'!H363+'NOVIEMBRE 24'!H363+'DICIEMBRE 24'!H363</f>
        <v>1715.42</v>
      </c>
      <c r="I363" s="48">
        <f>+'OCTUBRE 24'!I363+'NOVIEMBRE 24'!I363+'DICIEMBRE 24'!I363</f>
        <v>1975.5900000000001</v>
      </c>
      <c r="J363" s="48">
        <f>+'NOVIEMBRE 24'!J363+'DICIEMBRE 24'!J363</f>
        <v>2208.37</v>
      </c>
      <c r="K363" s="48">
        <f>'OCTUBRE 24'!J363+'NOVIEMBRE 24'!K363+'DICIEMBRE 24'!K363</f>
        <v>1168.57</v>
      </c>
      <c r="L363" s="48">
        <f>+'OCTUBRE 24'!K363+'NOVIEMBRE 24'!L363+'DICIEMBRE 24'!L363</f>
        <v>975.27</v>
      </c>
      <c r="M363" s="48">
        <f>+'OCTUBRE 24'!L363+'NOVIEMBRE 24'!M363+'DICIEMBRE 24'!M363</f>
        <v>202.33</v>
      </c>
      <c r="N363" s="48">
        <f>+'OCTUBRE 24'!M363+'NOVIEMBRE 24'!N363+'DICIEMBRE 24'!N363</f>
        <v>0</v>
      </c>
      <c r="O363" s="48">
        <f>+'OCTUBRE 24'!N363+'NOVIEMBRE 24'!O363+'DICIEMBRE 24'!O363</f>
        <v>0</v>
      </c>
      <c r="P363" s="53">
        <f t="shared" si="5"/>
        <v>460072.99000000011</v>
      </c>
    </row>
    <row r="364" spans="1:16" x14ac:dyDescent="0.25">
      <c r="A364" s="5" t="s">
        <v>722</v>
      </c>
      <c r="B364" s="6" t="s">
        <v>723</v>
      </c>
      <c r="C364" s="48">
        <f>+'OCTUBRE 24'!C364+'NOVIEMBRE 24'!C364+'DICIEMBRE 24'!C364</f>
        <v>836487.4</v>
      </c>
      <c r="D364" s="48">
        <f>+'OCTUBRE 24'!D364+'NOVIEMBRE 24'!D364+'DICIEMBRE 24'!D364</f>
        <v>241969.62</v>
      </c>
      <c r="E364" s="48">
        <f>+'OCTUBRE 24'!E364+'NOVIEMBRE 24'!E364+'DICIEMBRE 24'!E364</f>
        <v>12204.99</v>
      </c>
      <c r="F364" s="48">
        <f>+'OCTUBRE 24'!F364+'NOVIEMBRE 24'!F364+'DICIEMBRE 24'!F364</f>
        <v>60601.680000000008</v>
      </c>
      <c r="G364" s="48">
        <f>+'OCTUBRE 24'!G364+'NOVIEMBRE 24'!G364+'DICIEMBRE 24'!G364</f>
        <v>10020.450000000001</v>
      </c>
      <c r="H364" s="48">
        <f>'OCTUBRE 24'!H364+'NOVIEMBRE 24'!H364+'DICIEMBRE 24'!H364</f>
        <v>5418.3000000000011</v>
      </c>
      <c r="I364" s="48">
        <f>+'OCTUBRE 24'!I364+'NOVIEMBRE 24'!I364+'DICIEMBRE 24'!I364</f>
        <v>9993.7999999999993</v>
      </c>
      <c r="J364" s="48">
        <f>+'NOVIEMBRE 24'!J364+'DICIEMBRE 24'!J364</f>
        <v>12760.5</v>
      </c>
      <c r="K364" s="48">
        <f>'OCTUBRE 24'!J364+'NOVIEMBRE 24'!K364+'DICIEMBRE 24'!K364</f>
        <v>6752.2699999999995</v>
      </c>
      <c r="L364" s="48">
        <f>+'OCTUBRE 24'!K364+'NOVIEMBRE 24'!L364+'DICIEMBRE 24'!L364</f>
        <v>1763.52</v>
      </c>
      <c r="M364" s="48">
        <f>+'OCTUBRE 24'!L364+'NOVIEMBRE 24'!M364+'DICIEMBRE 24'!M364</f>
        <v>1864.82</v>
      </c>
      <c r="N364" s="48">
        <f>+'OCTUBRE 24'!M364+'NOVIEMBRE 24'!N364+'DICIEMBRE 24'!N364</f>
        <v>72047</v>
      </c>
      <c r="O364" s="48">
        <f>+'OCTUBRE 24'!N364+'NOVIEMBRE 24'!O364+'DICIEMBRE 24'!O364</f>
        <v>0</v>
      </c>
      <c r="P364" s="53">
        <f t="shared" si="5"/>
        <v>1271884.3500000001</v>
      </c>
    </row>
    <row r="365" spans="1:16" x14ac:dyDescent="0.25">
      <c r="A365" s="5" t="s">
        <v>724</v>
      </c>
      <c r="B365" s="6" t="s">
        <v>725</v>
      </c>
      <c r="C365" s="48">
        <f>+'OCTUBRE 24'!C365+'NOVIEMBRE 24'!C365+'DICIEMBRE 24'!C365</f>
        <v>447775.61</v>
      </c>
      <c r="D365" s="48">
        <f>+'OCTUBRE 24'!D365+'NOVIEMBRE 24'!D365+'DICIEMBRE 24'!D365</f>
        <v>171208.54</v>
      </c>
      <c r="E365" s="48">
        <f>+'OCTUBRE 24'!E365+'NOVIEMBRE 24'!E365+'DICIEMBRE 24'!E365</f>
        <v>6770.87</v>
      </c>
      <c r="F365" s="48">
        <f>+'OCTUBRE 24'!F365+'NOVIEMBRE 24'!F365+'DICIEMBRE 24'!F365</f>
        <v>29031.979999999996</v>
      </c>
      <c r="G365" s="48">
        <f>+'OCTUBRE 24'!G365+'NOVIEMBRE 24'!G365+'DICIEMBRE 24'!G365</f>
        <v>3904.38</v>
      </c>
      <c r="H365" s="48">
        <f>'OCTUBRE 24'!H365+'NOVIEMBRE 24'!H365+'DICIEMBRE 24'!H365</f>
        <v>2111.1999999999998</v>
      </c>
      <c r="I365" s="48">
        <f>+'OCTUBRE 24'!I365+'NOVIEMBRE 24'!I365+'DICIEMBRE 24'!I365</f>
        <v>4078.5700000000006</v>
      </c>
      <c r="J365" s="48">
        <f>+'NOVIEMBRE 24'!J365+'DICIEMBRE 24'!J365</f>
        <v>4484.75</v>
      </c>
      <c r="K365" s="48">
        <f>'OCTUBRE 24'!J365+'NOVIEMBRE 24'!K365+'DICIEMBRE 24'!K365</f>
        <v>2373.12</v>
      </c>
      <c r="L365" s="48">
        <f>+'OCTUBRE 24'!K365+'NOVIEMBRE 24'!L365+'DICIEMBRE 24'!L365</f>
        <v>1293.3899999999999</v>
      </c>
      <c r="M365" s="48">
        <f>+'OCTUBRE 24'!L365+'NOVIEMBRE 24'!M365+'DICIEMBRE 24'!M365</f>
        <v>622.84</v>
      </c>
      <c r="N365" s="48">
        <f>+'OCTUBRE 24'!M365+'NOVIEMBRE 24'!N365+'DICIEMBRE 24'!N365</f>
        <v>12476</v>
      </c>
      <c r="O365" s="48">
        <f>+'OCTUBRE 24'!N365+'NOVIEMBRE 24'!O365+'DICIEMBRE 24'!O365</f>
        <v>0</v>
      </c>
      <c r="P365" s="53">
        <f t="shared" si="5"/>
        <v>686131.24999999988</v>
      </c>
    </row>
    <row r="366" spans="1:16" x14ac:dyDescent="0.25">
      <c r="A366" s="5" t="s">
        <v>726</v>
      </c>
      <c r="B366" s="6" t="s">
        <v>727</v>
      </c>
      <c r="C366" s="48">
        <f>+'OCTUBRE 24'!C366+'NOVIEMBRE 24'!C366+'DICIEMBRE 24'!C366</f>
        <v>681086.16999999993</v>
      </c>
      <c r="D366" s="48">
        <f>+'OCTUBRE 24'!D366+'NOVIEMBRE 24'!D366+'DICIEMBRE 24'!D366</f>
        <v>292269.71999999997</v>
      </c>
      <c r="E366" s="48">
        <f>+'OCTUBRE 24'!E366+'NOVIEMBRE 24'!E366+'DICIEMBRE 24'!E366</f>
        <v>10252.83</v>
      </c>
      <c r="F366" s="48">
        <f>+'OCTUBRE 24'!F366+'NOVIEMBRE 24'!F366+'DICIEMBRE 24'!F366</f>
        <v>44590.3</v>
      </c>
      <c r="G366" s="48">
        <f>+'OCTUBRE 24'!G366+'NOVIEMBRE 24'!G366+'DICIEMBRE 24'!G366</f>
        <v>9041.7099999999991</v>
      </c>
      <c r="H366" s="48">
        <f>'OCTUBRE 24'!H366+'NOVIEMBRE 24'!H366+'DICIEMBRE 24'!H366</f>
        <v>4889.07</v>
      </c>
      <c r="I366" s="48">
        <f>+'OCTUBRE 24'!I366+'NOVIEMBRE 24'!I366+'DICIEMBRE 24'!I366</f>
        <v>6341.0499999999993</v>
      </c>
      <c r="J366" s="48">
        <f>+'NOVIEMBRE 24'!J366+'DICIEMBRE 24'!J366</f>
        <v>8256.66</v>
      </c>
      <c r="K366" s="48">
        <f>'OCTUBRE 24'!J366+'NOVIEMBRE 24'!K366+'DICIEMBRE 24'!K366</f>
        <v>4369.0499999999993</v>
      </c>
      <c r="L366" s="48">
        <f>+'OCTUBRE 24'!K366+'NOVIEMBRE 24'!L366+'DICIEMBRE 24'!L366</f>
        <v>1833.5099999999998</v>
      </c>
      <c r="M366" s="48">
        <f>+'OCTUBRE 24'!L366+'NOVIEMBRE 24'!M366+'DICIEMBRE 24'!M366</f>
        <v>989.5</v>
      </c>
      <c r="N366" s="48">
        <f>+'OCTUBRE 24'!M366+'NOVIEMBRE 24'!N366+'DICIEMBRE 24'!N366</f>
        <v>0</v>
      </c>
      <c r="O366" s="48">
        <f>+'OCTUBRE 24'!N366+'NOVIEMBRE 24'!O366+'DICIEMBRE 24'!O366</f>
        <v>0</v>
      </c>
      <c r="P366" s="53">
        <f t="shared" si="5"/>
        <v>1063919.5699999998</v>
      </c>
    </row>
    <row r="367" spans="1:16" x14ac:dyDescent="0.25">
      <c r="A367" s="5" t="s">
        <v>728</v>
      </c>
      <c r="B367" s="6" t="s">
        <v>729</v>
      </c>
      <c r="C367" s="48">
        <f>+'OCTUBRE 24'!C367+'NOVIEMBRE 24'!C367+'DICIEMBRE 24'!C367</f>
        <v>436422.82999999996</v>
      </c>
      <c r="D367" s="48">
        <f>+'OCTUBRE 24'!D367+'NOVIEMBRE 24'!D367+'DICIEMBRE 24'!D367</f>
        <v>174108.95</v>
      </c>
      <c r="E367" s="48">
        <f>+'OCTUBRE 24'!E367+'NOVIEMBRE 24'!E367+'DICIEMBRE 24'!E367</f>
        <v>6577.28</v>
      </c>
      <c r="F367" s="48">
        <f>+'OCTUBRE 24'!F367+'NOVIEMBRE 24'!F367+'DICIEMBRE 24'!F367</f>
        <v>29222.51</v>
      </c>
      <c r="G367" s="48">
        <f>+'OCTUBRE 24'!G367+'NOVIEMBRE 24'!G367+'DICIEMBRE 24'!G367</f>
        <v>2964.9399999999996</v>
      </c>
      <c r="H367" s="48">
        <f>'OCTUBRE 24'!H367+'NOVIEMBRE 24'!H367+'DICIEMBRE 24'!H367</f>
        <v>1603.1999999999998</v>
      </c>
      <c r="I367" s="48">
        <f>+'OCTUBRE 24'!I367+'NOVIEMBRE 24'!I367+'DICIEMBRE 24'!I367</f>
        <v>4282.3099999999995</v>
      </c>
      <c r="J367" s="48">
        <f>+'NOVIEMBRE 24'!J367+'DICIEMBRE 24'!J367</f>
        <v>4442.7700000000004</v>
      </c>
      <c r="K367" s="48">
        <f>'OCTUBRE 24'!J367+'NOVIEMBRE 24'!K367+'DICIEMBRE 24'!K367</f>
        <v>2350.9</v>
      </c>
      <c r="L367" s="48">
        <f>+'OCTUBRE 24'!K367+'NOVIEMBRE 24'!L367+'DICIEMBRE 24'!L367</f>
        <v>1146.9000000000001</v>
      </c>
      <c r="M367" s="48">
        <f>+'OCTUBRE 24'!L367+'NOVIEMBRE 24'!M367+'DICIEMBRE 24'!M367</f>
        <v>697.46</v>
      </c>
      <c r="N367" s="48">
        <f>+'OCTUBRE 24'!M367+'NOVIEMBRE 24'!N367+'DICIEMBRE 24'!N367</f>
        <v>0</v>
      </c>
      <c r="O367" s="48">
        <f>+'OCTUBRE 24'!N367+'NOVIEMBRE 24'!O367+'DICIEMBRE 24'!O367</f>
        <v>0</v>
      </c>
      <c r="P367" s="53">
        <f t="shared" si="5"/>
        <v>663820.05000000005</v>
      </c>
    </row>
    <row r="368" spans="1:16" x14ac:dyDescent="0.25">
      <c r="A368" s="5" t="s">
        <v>730</v>
      </c>
      <c r="B368" s="6" t="s">
        <v>731</v>
      </c>
      <c r="C368" s="48">
        <f>+'OCTUBRE 24'!C368+'NOVIEMBRE 24'!C368+'DICIEMBRE 24'!C368</f>
        <v>835140.31</v>
      </c>
      <c r="D368" s="48">
        <f>+'OCTUBRE 24'!D368+'NOVIEMBRE 24'!D368+'DICIEMBRE 24'!D368</f>
        <v>351390</v>
      </c>
      <c r="E368" s="48">
        <f>+'OCTUBRE 24'!E368+'NOVIEMBRE 24'!E368+'DICIEMBRE 24'!E368</f>
        <v>12568.079999999998</v>
      </c>
      <c r="F368" s="48">
        <f>+'OCTUBRE 24'!F368+'NOVIEMBRE 24'!F368+'DICIEMBRE 24'!F368</f>
        <v>54328.95</v>
      </c>
      <c r="G368" s="48">
        <f>+'OCTUBRE 24'!G368+'NOVIEMBRE 24'!G368+'DICIEMBRE 24'!G368</f>
        <v>18412.82</v>
      </c>
      <c r="H368" s="48">
        <f>'OCTUBRE 24'!H368+'NOVIEMBRE 24'!H368+'DICIEMBRE 24'!H368</f>
        <v>9956.25</v>
      </c>
      <c r="I368" s="48">
        <f>+'OCTUBRE 24'!I368+'NOVIEMBRE 24'!I368+'DICIEMBRE 24'!I368</f>
        <v>7673.37</v>
      </c>
      <c r="J368" s="48">
        <f>+'NOVIEMBRE 24'!J368+'DICIEMBRE 24'!J368</f>
        <v>12909.74</v>
      </c>
      <c r="K368" s="48">
        <f>'OCTUBRE 24'!J368+'NOVIEMBRE 24'!K368+'DICIEMBRE 24'!K368</f>
        <v>6831.25</v>
      </c>
      <c r="L368" s="48">
        <f>+'OCTUBRE 24'!K368+'NOVIEMBRE 24'!L368+'DICIEMBRE 24'!L368</f>
        <v>2298.96</v>
      </c>
      <c r="M368" s="48">
        <f>+'OCTUBRE 24'!L368+'NOVIEMBRE 24'!M368+'DICIEMBRE 24'!M368</f>
        <v>1182.83</v>
      </c>
      <c r="N368" s="48">
        <f>+'OCTUBRE 24'!M368+'NOVIEMBRE 24'!N368+'DICIEMBRE 24'!N368</f>
        <v>0</v>
      </c>
      <c r="O368" s="48">
        <f>+'OCTUBRE 24'!N368+'NOVIEMBRE 24'!O368+'DICIEMBRE 24'!O368</f>
        <v>0</v>
      </c>
      <c r="P368" s="53">
        <f t="shared" si="5"/>
        <v>1312692.5600000003</v>
      </c>
    </row>
    <row r="369" spans="1:16" x14ac:dyDescent="0.25">
      <c r="A369" s="5" t="s">
        <v>732</v>
      </c>
      <c r="B369" s="6" t="s">
        <v>733</v>
      </c>
      <c r="C369" s="48">
        <f>+'OCTUBRE 24'!C369+'NOVIEMBRE 24'!C369+'DICIEMBRE 24'!C369</f>
        <v>362151.22</v>
      </c>
      <c r="D369" s="48">
        <f>+'OCTUBRE 24'!D369+'NOVIEMBRE 24'!D369+'DICIEMBRE 24'!D369</f>
        <v>180588.15000000002</v>
      </c>
      <c r="E369" s="48">
        <f>+'OCTUBRE 24'!E369+'NOVIEMBRE 24'!E369+'DICIEMBRE 24'!E369</f>
        <v>6076.61</v>
      </c>
      <c r="F369" s="48">
        <f>+'OCTUBRE 24'!F369+'NOVIEMBRE 24'!F369+'DICIEMBRE 24'!F369</f>
        <v>22186.38</v>
      </c>
      <c r="G369" s="48">
        <f>+'OCTUBRE 24'!G369+'NOVIEMBRE 24'!G369+'DICIEMBRE 24'!G369</f>
        <v>3856.1899999999996</v>
      </c>
      <c r="H369" s="48">
        <f>'OCTUBRE 24'!H369+'NOVIEMBRE 24'!H369+'DICIEMBRE 24'!H369</f>
        <v>2085.13</v>
      </c>
      <c r="I369" s="48">
        <f>+'OCTUBRE 24'!I369+'NOVIEMBRE 24'!I369+'DICIEMBRE 24'!I369</f>
        <v>2465.34</v>
      </c>
      <c r="J369" s="48">
        <f>+'NOVIEMBRE 24'!J369+'DICIEMBRE 24'!J369</f>
        <v>2704.69</v>
      </c>
      <c r="K369" s="48">
        <f>'OCTUBRE 24'!J369+'NOVIEMBRE 24'!K369+'DICIEMBRE 24'!K369</f>
        <v>1431.2</v>
      </c>
      <c r="L369" s="48">
        <f>+'OCTUBRE 24'!K369+'NOVIEMBRE 24'!L369+'DICIEMBRE 24'!L369</f>
        <v>1230.72</v>
      </c>
      <c r="M369" s="48">
        <f>+'OCTUBRE 24'!L369+'NOVIEMBRE 24'!M369+'DICIEMBRE 24'!M369</f>
        <v>251.39999999999998</v>
      </c>
      <c r="N369" s="48">
        <f>+'OCTUBRE 24'!M369+'NOVIEMBRE 24'!N369+'DICIEMBRE 24'!N369</f>
        <v>0</v>
      </c>
      <c r="O369" s="48">
        <f>+'OCTUBRE 24'!N369+'NOVIEMBRE 24'!O369+'DICIEMBRE 24'!O369</f>
        <v>0</v>
      </c>
      <c r="P369" s="53">
        <f t="shared" si="5"/>
        <v>585027.0299999998</v>
      </c>
    </row>
    <row r="370" spans="1:16" x14ac:dyDescent="0.25">
      <c r="A370" s="5" t="s">
        <v>734</v>
      </c>
      <c r="B370" s="6" t="s">
        <v>735</v>
      </c>
      <c r="C370" s="48">
        <f>+'OCTUBRE 24'!C370+'NOVIEMBRE 24'!C370+'DICIEMBRE 24'!C370</f>
        <v>481829.83999999997</v>
      </c>
      <c r="D370" s="48">
        <f>+'OCTUBRE 24'!D370+'NOVIEMBRE 24'!D370+'DICIEMBRE 24'!D370</f>
        <v>212214.21</v>
      </c>
      <c r="E370" s="48">
        <f>+'OCTUBRE 24'!E370+'NOVIEMBRE 24'!E370+'DICIEMBRE 24'!E370</f>
        <v>7083.3000000000011</v>
      </c>
      <c r="F370" s="48">
        <f>+'OCTUBRE 24'!F370+'NOVIEMBRE 24'!F370+'DICIEMBRE 24'!F370</f>
        <v>30787.839999999997</v>
      </c>
      <c r="G370" s="48">
        <f>+'OCTUBRE 24'!G370+'NOVIEMBRE 24'!G370+'DICIEMBRE 24'!G370</f>
        <v>6862.01</v>
      </c>
      <c r="H370" s="48">
        <f>'OCTUBRE 24'!H370+'NOVIEMBRE 24'!H370+'DICIEMBRE 24'!H370</f>
        <v>3710.45</v>
      </c>
      <c r="I370" s="48">
        <f>+'OCTUBRE 24'!I370+'NOVIEMBRE 24'!I370+'DICIEMBRE 24'!I370</f>
        <v>4331.63</v>
      </c>
      <c r="J370" s="48">
        <f>+'NOVIEMBRE 24'!J370+'DICIEMBRE 24'!J370</f>
        <v>5847.97</v>
      </c>
      <c r="K370" s="48">
        <f>'OCTUBRE 24'!J370+'NOVIEMBRE 24'!K370+'DICIEMBRE 24'!K370</f>
        <v>3094.48</v>
      </c>
      <c r="L370" s="48">
        <f>+'OCTUBRE 24'!K370+'NOVIEMBRE 24'!L370+'DICIEMBRE 24'!L370</f>
        <v>1287.27</v>
      </c>
      <c r="M370" s="48">
        <f>+'OCTUBRE 24'!L370+'NOVIEMBRE 24'!M370+'DICIEMBRE 24'!M370</f>
        <v>657.96</v>
      </c>
      <c r="N370" s="48">
        <f>+'OCTUBRE 24'!M370+'NOVIEMBRE 24'!N370+'DICIEMBRE 24'!N370</f>
        <v>0</v>
      </c>
      <c r="O370" s="48">
        <f>+'OCTUBRE 24'!N370+'NOVIEMBRE 24'!O370+'DICIEMBRE 24'!O370</f>
        <v>0</v>
      </c>
      <c r="P370" s="53">
        <f t="shared" si="5"/>
        <v>757706.95999999985</v>
      </c>
    </row>
    <row r="371" spans="1:16" x14ac:dyDescent="0.25">
      <c r="A371" s="5" t="s">
        <v>736</v>
      </c>
      <c r="B371" s="6" t="s">
        <v>737</v>
      </c>
      <c r="C371" s="48">
        <f>+'OCTUBRE 24'!C371+'NOVIEMBRE 24'!C371+'DICIEMBRE 24'!C371</f>
        <v>581992.71</v>
      </c>
      <c r="D371" s="48">
        <f>+'OCTUBRE 24'!D371+'NOVIEMBRE 24'!D371+'DICIEMBRE 24'!D371</f>
        <v>299700.64</v>
      </c>
      <c r="E371" s="48">
        <f>+'OCTUBRE 24'!E371+'NOVIEMBRE 24'!E371+'DICIEMBRE 24'!E371</f>
        <v>8775.5</v>
      </c>
      <c r="F371" s="48">
        <f>+'OCTUBRE 24'!F371+'NOVIEMBRE 24'!F371+'DICIEMBRE 24'!F371</f>
        <v>38583.699999999997</v>
      </c>
      <c r="G371" s="48">
        <f>+'OCTUBRE 24'!G371+'NOVIEMBRE 24'!G371+'DICIEMBRE 24'!G371</f>
        <v>12199.92</v>
      </c>
      <c r="H371" s="48">
        <f>'OCTUBRE 24'!H371+'NOVIEMBRE 24'!H371+'DICIEMBRE 24'!H371</f>
        <v>6596.78</v>
      </c>
      <c r="I371" s="48">
        <f>+'OCTUBRE 24'!I371+'NOVIEMBRE 24'!I371+'DICIEMBRE 24'!I371</f>
        <v>5588.5999999999995</v>
      </c>
      <c r="J371" s="48">
        <f>+'NOVIEMBRE 24'!J371+'DICIEMBRE 24'!J371</f>
        <v>9139.5099999999984</v>
      </c>
      <c r="K371" s="48">
        <f>'OCTUBRE 24'!J371+'NOVIEMBRE 24'!K371+'DICIEMBRE 24'!K371</f>
        <v>4836.2000000000007</v>
      </c>
      <c r="L371" s="48">
        <f>+'OCTUBRE 24'!K371+'NOVIEMBRE 24'!L371+'DICIEMBRE 24'!L371</f>
        <v>1583.67</v>
      </c>
      <c r="M371" s="48">
        <f>+'OCTUBRE 24'!L371+'NOVIEMBRE 24'!M371+'DICIEMBRE 24'!M371</f>
        <v>894.19</v>
      </c>
      <c r="N371" s="48">
        <f>+'OCTUBRE 24'!M371+'NOVIEMBRE 24'!N371+'DICIEMBRE 24'!N371</f>
        <v>26052</v>
      </c>
      <c r="O371" s="48">
        <f>+'OCTUBRE 24'!N371+'NOVIEMBRE 24'!O371+'DICIEMBRE 24'!O371</f>
        <v>0</v>
      </c>
      <c r="P371" s="53">
        <f t="shared" si="5"/>
        <v>995943.41999999993</v>
      </c>
    </row>
    <row r="372" spans="1:16" x14ac:dyDescent="0.25">
      <c r="A372" s="5" t="s">
        <v>738</v>
      </c>
      <c r="B372" s="6" t="s">
        <v>739</v>
      </c>
      <c r="C372" s="48">
        <f>+'OCTUBRE 24'!C372+'NOVIEMBRE 24'!C372+'DICIEMBRE 24'!C372</f>
        <v>2842888.21</v>
      </c>
      <c r="D372" s="48">
        <f>+'OCTUBRE 24'!D372+'NOVIEMBRE 24'!D372+'DICIEMBRE 24'!D372</f>
        <v>1434492.26</v>
      </c>
      <c r="E372" s="48">
        <f>+'OCTUBRE 24'!E372+'NOVIEMBRE 24'!E372+'DICIEMBRE 24'!E372</f>
        <v>38435.629999999997</v>
      </c>
      <c r="F372" s="48">
        <f>+'OCTUBRE 24'!F372+'NOVIEMBRE 24'!F372+'DICIEMBRE 24'!F372</f>
        <v>198031.71000000002</v>
      </c>
      <c r="G372" s="48">
        <f>+'OCTUBRE 24'!G372+'NOVIEMBRE 24'!G372+'DICIEMBRE 24'!G372</f>
        <v>86171.86</v>
      </c>
      <c r="H372" s="48">
        <f>'OCTUBRE 24'!H372+'NOVIEMBRE 24'!H372+'DICIEMBRE 24'!H372</f>
        <v>46595.150000000009</v>
      </c>
      <c r="I372" s="48">
        <f>+'OCTUBRE 24'!I372+'NOVIEMBRE 24'!I372+'DICIEMBRE 24'!I372</f>
        <v>33128.720000000001</v>
      </c>
      <c r="J372" s="48">
        <f>+'NOVIEMBRE 24'!J372+'DICIEMBRE 24'!J372</f>
        <v>63319.68</v>
      </c>
      <c r="K372" s="48">
        <f>'OCTUBRE 24'!J372+'NOVIEMBRE 24'!K372+'DICIEMBRE 24'!K372</f>
        <v>33505.879999999997</v>
      </c>
      <c r="L372" s="48">
        <f>+'OCTUBRE 24'!K372+'NOVIEMBRE 24'!L372+'DICIEMBRE 24'!L372</f>
        <v>5517.15</v>
      </c>
      <c r="M372" s="48">
        <f>+'OCTUBRE 24'!L372+'NOVIEMBRE 24'!M372+'DICIEMBRE 24'!M372</f>
        <v>6147.0400000000009</v>
      </c>
      <c r="N372" s="48">
        <f>+'OCTUBRE 24'!M372+'NOVIEMBRE 24'!N372+'DICIEMBRE 24'!N372</f>
        <v>139853</v>
      </c>
      <c r="O372" s="48">
        <f>+'OCTUBRE 24'!N372+'NOVIEMBRE 24'!O372+'DICIEMBRE 24'!O372</f>
        <v>0</v>
      </c>
      <c r="P372" s="53">
        <f t="shared" si="5"/>
        <v>4928086.29</v>
      </c>
    </row>
    <row r="373" spans="1:16" x14ac:dyDescent="0.25">
      <c r="A373" s="5" t="s">
        <v>740</v>
      </c>
      <c r="B373" s="6" t="s">
        <v>741</v>
      </c>
      <c r="C373" s="48">
        <f>+'OCTUBRE 24'!C373+'NOVIEMBRE 24'!C373+'DICIEMBRE 24'!C373</f>
        <v>379821.05000000005</v>
      </c>
      <c r="D373" s="48">
        <f>+'OCTUBRE 24'!D373+'NOVIEMBRE 24'!D373+'DICIEMBRE 24'!D373</f>
        <v>155323.53999999998</v>
      </c>
      <c r="E373" s="48">
        <f>+'OCTUBRE 24'!E373+'NOVIEMBRE 24'!E373+'DICIEMBRE 24'!E373</f>
        <v>5616.26</v>
      </c>
      <c r="F373" s="48">
        <f>+'OCTUBRE 24'!F373+'NOVIEMBRE 24'!F373+'DICIEMBRE 24'!F373</f>
        <v>25486.420000000002</v>
      </c>
      <c r="G373" s="48">
        <f>+'OCTUBRE 24'!G373+'NOVIEMBRE 24'!G373+'DICIEMBRE 24'!G373</f>
        <v>4857.12</v>
      </c>
      <c r="H373" s="48">
        <f>'OCTUBRE 24'!H373+'NOVIEMBRE 24'!H373+'DICIEMBRE 24'!H373</f>
        <v>2626.35</v>
      </c>
      <c r="I373" s="48">
        <f>+'OCTUBRE 24'!I373+'NOVIEMBRE 24'!I373+'DICIEMBRE 24'!I373</f>
        <v>3820.56</v>
      </c>
      <c r="J373" s="48">
        <f>+'NOVIEMBRE 24'!J373+'DICIEMBRE 24'!J373</f>
        <v>4935.72</v>
      </c>
      <c r="K373" s="48">
        <f>'OCTUBRE 24'!J373+'NOVIEMBRE 24'!K373+'DICIEMBRE 24'!K373</f>
        <v>2611.75</v>
      </c>
      <c r="L373" s="48">
        <f>+'OCTUBRE 24'!K373+'NOVIEMBRE 24'!L373+'DICIEMBRE 24'!L373</f>
        <v>984.83999999999992</v>
      </c>
      <c r="M373" s="48">
        <f>+'OCTUBRE 24'!L373+'NOVIEMBRE 24'!M373+'DICIEMBRE 24'!M373</f>
        <v>635.67000000000007</v>
      </c>
      <c r="N373" s="48">
        <f>+'OCTUBRE 24'!M373+'NOVIEMBRE 24'!N373+'DICIEMBRE 24'!N373</f>
        <v>11087</v>
      </c>
      <c r="O373" s="48">
        <f>+'OCTUBRE 24'!N373+'NOVIEMBRE 24'!O373+'DICIEMBRE 24'!O373</f>
        <v>0</v>
      </c>
      <c r="P373" s="53">
        <f t="shared" si="5"/>
        <v>597806.28000000014</v>
      </c>
    </row>
    <row r="374" spans="1:16" x14ac:dyDescent="0.25">
      <c r="A374" s="5" t="s">
        <v>742</v>
      </c>
      <c r="B374" s="6" t="s">
        <v>743</v>
      </c>
      <c r="C374" s="48">
        <f>+'OCTUBRE 24'!C374+'NOVIEMBRE 24'!C374+'DICIEMBRE 24'!C374</f>
        <v>1101900.5</v>
      </c>
      <c r="D374" s="48">
        <f>+'OCTUBRE 24'!D374+'NOVIEMBRE 24'!D374+'DICIEMBRE 24'!D374</f>
        <v>598847.51</v>
      </c>
      <c r="E374" s="48">
        <f>+'OCTUBRE 24'!E374+'NOVIEMBRE 24'!E374+'DICIEMBRE 24'!E374</f>
        <v>14966.010000000002</v>
      </c>
      <c r="F374" s="48">
        <f>+'OCTUBRE 24'!F374+'NOVIEMBRE 24'!F374+'DICIEMBRE 24'!F374</f>
        <v>71631.209999999992</v>
      </c>
      <c r="G374" s="48">
        <f>+'OCTUBRE 24'!G374+'NOVIEMBRE 24'!G374+'DICIEMBRE 24'!G374</f>
        <v>17183.509999999998</v>
      </c>
      <c r="H374" s="48">
        <f>'OCTUBRE 24'!H374+'NOVIEMBRE 24'!H374+'DICIEMBRE 24'!H374</f>
        <v>9291.5300000000007</v>
      </c>
      <c r="I374" s="48">
        <f>+'OCTUBRE 24'!I374+'NOVIEMBRE 24'!I374+'DICIEMBRE 24'!I374</f>
        <v>11233.62</v>
      </c>
      <c r="J374" s="48">
        <f>+'NOVIEMBRE 24'!J374+'DICIEMBRE 24'!J374</f>
        <v>15733.01</v>
      </c>
      <c r="K374" s="48">
        <f>'OCTUBRE 24'!J374+'NOVIEMBRE 24'!K374+'DICIEMBRE 24'!K374</f>
        <v>8325.2000000000007</v>
      </c>
      <c r="L374" s="48">
        <f>+'OCTUBRE 24'!K374+'NOVIEMBRE 24'!L374+'DICIEMBRE 24'!L374</f>
        <v>2903.0099999999998</v>
      </c>
      <c r="M374" s="48">
        <f>+'OCTUBRE 24'!L374+'NOVIEMBRE 24'!M374+'DICIEMBRE 24'!M374</f>
        <v>1907.25</v>
      </c>
      <c r="N374" s="48">
        <f>+'OCTUBRE 24'!M374+'NOVIEMBRE 24'!N374+'DICIEMBRE 24'!N374</f>
        <v>121991</v>
      </c>
      <c r="O374" s="48">
        <f>+'OCTUBRE 24'!N374+'NOVIEMBRE 24'!O374+'DICIEMBRE 24'!O374</f>
        <v>0</v>
      </c>
      <c r="P374" s="53">
        <f t="shared" si="5"/>
        <v>1975913.36</v>
      </c>
    </row>
    <row r="375" spans="1:16" x14ac:dyDescent="0.25">
      <c r="A375" s="5" t="s">
        <v>744</v>
      </c>
      <c r="B375" s="6" t="s">
        <v>745</v>
      </c>
      <c r="C375" s="48">
        <f>+'OCTUBRE 24'!C375+'NOVIEMBRE 24'!C375+'DICIEMBRE 24'!C375</f>
        <v>839615.84</v>
      </c>
      <c r="D375" s="48">
        <f>+'OCTUBRE 24'!D375+'NOVIEMBRE 24'!D375+'DICIEMBRE 24'!D375</f>
        <v>324833.51</v>
      </c>
      <c r="E375" s="48">
        <f>+'OCTUBRE 24'!E375+'NOVIEMBRE 24'!E375+'DICIEMBRE 24'!E375</f>
        <v>12439.470000000001</v>
      </c>
      <c r="F375" s="48">
        <f>+'OCTUBRE 24'!F375+'NOVIEMBRE 24'!F375+'DICIEMBRE 24'!F375</f>
        <v>56934.81</v>
      </c>
      <c r="G375" s="48">
        <f>+'OCTUBRE 24'!G375+'NOVIEMBRE 24'!G375+'DICIEMBRE 24'!G375</f>
        <v>21670.55</v>
      </c>
      <c r="H375" s="48">
        <f>'OCTUBRE 24'!H375+'NOVIEMBRE 24'!H375+'DICIEMBRE 24'!H375</f>
        <v>11717.77</v>
      </c>
      <c r="I375" s="48">
        <f>+'OCTUBRE 24'!I375+'NOVIEMBRE 24'!I375+'DICIEMBRE 24'!I375</f>
        <v>8608.32</v>
      </c>
      <c r="J375" s="48">
        <f>+'NOVIEMBRE 24'!J375+'DICIEMBRE 24'!J375</f>
        <v>15288.939999999999</v>
      </c>
      <c r="K375" s="48">
        <f>'OCTUBRE 24'!J375+'NOVIEMBRE 24'!K375+'DICIEMBRE 24'!K375</f>
        <v>8090.2</v>
      </c>
      <c r="L375" s="48">
        <f>+'OCTUBRE 24'!K375+'NOVIEMBRE 24'!L375+'DICIEMBRE 24'!L375</f>
        <v>2090.3999999999996</v>
      </c>
      <c r="M375" s="48">
        <f>+'OCTUBRE 24'!L375+'NOVIEMBRE 24'!M375+'DICIEMBRE 24'!M375</f>
        <v>1453.3899999999999</v>
      </c>
      <c r="N375" s="48">
        <f>+'OCTUBRE 24'!M375+'NOVIEMBRE 24'!N375+'DICIEMBRE 24'!N375</f>
        <v>69558</v>
      </c>
      <c r="O375" s="48">
        <f>+'OCTUBRE 24'!N375+'NOVIEMBRE 24'!O375+'DICIEMBRE 24'!O375</f>
        <v>0</v>
      </c>
      <c r="P375" s="53">
        <f t="shared" si="5"/>
        <v>1372301.2</v>
      </c>
    </row>
    <row r="376" spans="1:16" x14ac:dyDescent="0.25">
      <c r="A376" s="5" t="s">
        <v>746</v>
      </c>
      <c r="B376" s="6" t="s">
        <v>747</v>
      </c>
      <c r="C376" s="48">
        <f>+'OCTUBRE 24'!C376+'NOVIEMBRE 24'!C376+'DICIEMBRE 24'!C376</f>
        <v>946275.98</v>
      </c>
      <c r="D376" s="48">
        <f>+'OCTUBRE 24'!D376+'NOVIEMBRE 24'!D376+'DICIEMBRE 24'!D376</f>
        <v>512411.32999999996</v>
      </c>
      <c r="E376" s="48">
        <f>+'OCTUBRE 24'!E376+'NOVIEMBRE 24'!E376+'DICIEMBRE 24'!E376</f>
        <v>15356.96</v>
      </c>
      <c r="F376" s="48">
        <f>+'OCTUBRE 24'!F376+'NOVIEMBRE 24'!F376+'DICIEMBRE 24'!F376</f>
        <v>59526.930000000008</v>
      </c>
      <c r="G376" s="48">
        <f>+'OCTUBRE 24'!G376+'NOVIEMBRE 24'!G376+'DICIEMBRE 24'!G376</f>
        <v>9548.59</v>
      </c>
      <c r="H376" s="48">
        <f>'OCTUBRE 24'!H376+'NOVIEMBRE 24'!H376+'DICIEMBRE 24'!H376</f>
        <v>5163.1500000000005</v>
      </c>
      <c r="I376" s="48">
        <f>+'OCTUBRE 24'!I376+'NOVIEMBRE 24'!I376+'DICIEMBRE 24'!I376</f>
        <v>7256.56</v>
      </c>
      <c r="J376" s="48">
        <f>+'NOVIEMBRE 24'!J376+'DICIEMBRE 24'!J376</f>
        <v>8060.87</v>
      </c>
      <c r="K376" s="48">
        <f>'OCTUBRE 24'!J376+'NOVIEMBRE 24'!K376+'DICIEMBRE 24'!K376</f>
        <v>4265.45</v>
      </c>
      <c r="L376" s="48">
        <f>+'OCTUBRE 24'!K376+'NOVIEMBRE 24'!L376+'DICIEMBRE 24'!L376</f>
        <v>2892.8999999999996</v>
      </c>
      <c r="M376" s="48">
        <f>+'OCTUBRE 24'!L376+'NOVIEMBRE 24'!M376+'DICIEMBRE 24'!M376</f>
        <v>904.46</v>
      </c>
      <c r="N376" s="48">
        <f>+'OCTUBRE 24'!M376+'NOVIEMBRE 24'!N376+'DICIEMBRE 24'!N376</f>
        <v>86689</v>
      </c>
      <c r="O376" s="48">
        <f>+'OCTUBRE 24'!N376+'NOVIEMBRE 24'!O376+'DICIEMBRE 24'!O376</f>
        <v>0</v>
      </c>
      <c r="P376" s="53">
        <f t="shared" si="5"/>
        <v>1658352.18</v>
      </c>
    </row>
    <row r="377" spans="1:16" x14ac:dyDescent="0.25">
      <c r="A377" s="5" t="s">
        <v>748</v>
      </c>
      <c r="B377" s="6" t="s">
        <v>749</v>
      </c>
      <c r="C377" s="48">
        <f>+'OCTUBRE 24'!C377+'NOVIEMBRE 24'!C377+'DICIEMBRE 24'!C377</f>
        <v>454949.01</v>
      </c>
      <c r="D377" s="48">
        <f>+'OCTUBRE 24'!D377+'NOVIEMBRE 24'!D377+'DICIEMBRE 24'!D377</f>
        <v>220061.49</v>
      </c>
      <c r="E377" s="48">
        <f>+'OCTUBRE 24'!E377+'NOVIEMBRE 24'!E377+'DICIEMBRE 24'!E377</f>
        <v>6869.380000000001</v>
      </c>
      <c r="F377" s="48">
        <f>+'OCTUBRE 24'!F377+'NOVIEMBRE 24'!F377+'DICIEMBRE 24'!F377</f>
        <v>32299.119999999999</v>
      </c>
      <c r="G377" s="48">
        <f>+'OCTUBRE 24'!G377+'NOVIEMBRE 24'!G377+'DICIEMBRE 24'!G377</f>
        <v>10020.42</v>
      </c>
      <c r="H377" s="48">
        <f>'OCTUBRE 24'!H377+'NOVIEMBRE 24'!H377+'DICIEMBRE 24'!H377</f>
        <v>5418.2800000000007</v>
      </c>
      <c r="I377" s="48">
        <f>+'OCTUBRE 24'!I377+'NOVIEMBRE 24'!I377+'DICIEMBRE 24'!I377</f>
        <v>5079.8599999999997</v>
      </c>
      <c r="J377" s="48">
        <f>+'NOVIEMBRE 24'!J377+'DICIEMBRE 24'!J377</f>
        <v>8301.4</v>
      </c>
      <c r="K377" s="48">
        <f>'OCTUBRE 24'!J377+'NOVIEMBRE 24'!K377+'DICIEMBRE 24'!K377</f>
        <v>4392.72</v>
      </c>
      <c r="L377" s="48">
        <f>+'OCTUBRE 24'!K377+'NOVIEMBRE 24'!L377+'DICIEMBRE 24'!L377</f>
        <v>1093.44</v>
      </c>
      <c r="M377" s="48">
        <f>+'OCTUBRE 24'!L377+'NOVIEMBRE 24'!M377+'DICIEMBRE 24'!M377</f>
        <v>905.97</v>
      </c>
      <c r="N377" s="48">
        <f>+'OCTUBRE 24'!M377+'NOVIEMBRE 24'!N377+'DICIEMBRE 24'!N377</f>
        <v>35753</v>
      </c>
      <c r="O377" s="48">
        <f>+'OCTUBRE 24'!N377+'NOVIEMBRE 24'!O377+'DICIEMBRE 24'!O377</f>
        <v>0</v>
      </c>
      <c r="P377" s="53">
        <f t="shared" si="5"/>
        <v>785144.09</v>
      </c>
    </row>
    <row r="378" spans="1:16" x14ac:dyDescent="0.25">
      <c r="A378" s="5" t="s">
        <v>750</v>
      </c>
      <c r="B378" s="6" t="s">
        <v>751</v>
      </c>
      <c r="C378" s="48">
        <f>+'OCTUBRE 24'!C378+'NOVIEMBRE 24'!C378+'DICIEMBRE 24'!C378</f>
        <v>362935.35</v>
      </c>
      <c r="D378" s="48">
        <f>+'OCTUBRE 24'!D378+'NOVIEMBRE 24'!D378+'DICIEMBRE 24'!D378</f>
        <v>168162.28</v>
      </c>
      <c r="E378" s="48">
        <f>+'OCTUBRE 24'!E378+'NOVIEMBRE 24'!E378+'DICIEMBRE 24'!E378</f>
        <v>5100.79</v>
      </c>
      <c r="F378" s="48">
        <f>+'OCTUBRE 24'!F378+'NOVIEMBRE 24'!F378+'DICIEMBRE 24'!F378</f>
        <v>22697.510000000002</v>
      </c>
      <c r="G378" s="48">
        <f>+'OCTUBRE 24'!G378+'NOVIEMBRE 24'!G378+'DICIEMBRE 24'!G378</f>
        <v>3018.12</v>
      </c>
      <c r="H378" s="48">
        <f>'OCTUBRE 24'!H378+'NOVIEMBRE 24'!H378+'DICIEMBRE 24'!H378</f>
        <v>1631.9699999999998</v>
      </c>
      <c r="I378" s="48">
        <f>+'OCTUBRE 24'!I378+'NOVIEMBRE 24'!I378+'DICIEMBRE 24'!I378</f>
        <v>3231.71</v>
      </c>
      <c r="J378" s="48">
        <f>+'NOVIEMBRE 24'!J378+'DICIEMBRE 24'!J378</f>
        <v>3522.82</v>
      </c>
      <c r="K378" s="48">
        <f>'OCTUBRE 24'!J378+'NOVIEMBRE 24'!K378+'DICIEMBRE 24'!K378</f>
        <v>1864.12</v>
      </c>
      <c r="L378" s="48">
        <f>+'OCTUBRE 24'!K378+'NOVIEMBRE 24'!L378+'DICIEMBRE 24'!L378</f>
        <v>908.01</v>
      </c>
      <c r="M378" s="48">
        <f>+'OCTUBRE 24'!L378+'NOVIEMBRE 24'!M378+'DICIEMBRE 24'!M378</f>
        <v>490.88</v>
      </c>
      <c r="N378" s="48">
        <f>+'OCTUBRE 24'!M378+'NOVIEMBRE 24'!N378+'DICIEMBRE 24'!N378</f>
        <v>19805</v>
      </c>
      <c r="O378" s="48">
        <f>+'OCTUBRE 24'!N378+'NOVIEMBRE 24'!O378+'DICIEMBRE 24'!O378</f>
        <v>0</v>
      </c>
      <c r="P378" s="53">
        <f t="shared" si="5"/>
        <v>593368.55999999994</v>
      </c>
    </row>
    <row r="379" spans="1:16" x14ac:dyDescent="0.25">
      <c r="A379" s="5" t="s">
        <v>752</v>
      </c>
      <c r="B379" s="6" t="s">
        <v>753</v>
      </c>
      <c r="C379" s="48">
        <f>+'OCTUBRE 24'!C379+'NOVIEMBRE 24'!C379+'DICIEMBRE 24'!C379</f>
        <v>438665.18</v>
      </c>
      <c r="D379" s="48">
        <f>+'OCTUBRE 24'!D379+'NOVIEMBRE 24'!D379+'DICIEMBRE 24'!D379</f>
        <v>185279</v>
      </c>
      <c r="E379" s="48">
        <f>+'OCTUBRE 24'!E379+'NOVIEMBRE 24'!E379+'DICIEMBRE 24'!E379</f>
        <v>6743.4</v>
      </c>
      <c r="F379" s="48">
        <f>+'OCTUBRE 24'!F379+'NOVIEMBRE 24'!F379+'DICIEMBRE 24'!F379</f>
        <v>28404.600000000002</v>
      </c>
      <c r="G379" s="48">
        <f>+'OCTUBRE 24'!G379+'NOVIEMBRE 24'!G379+'DICIEMBRE 24'!G379</f>
        <v>4589.17</v>
      </c>
      <c r="H379" s="48">
        <f>'OCTUBRE 24'!H379+'NOVIEMBRE 24'!H379+'DICIEMBRE 24'!H379</f>
        <v>2481.48</v>
      </c>
      <c r="I379" s="48">
        <f>+'OCTUBRE 24'!I379+'NOVIEMBRE 24'!I379+'DICIEMBRE 24'!I379</f>
        <v>3889.2699999999995</v>
      </c>
      <c r="J379" s="48">
        <f>+'NOVIEMBRE 24'!J379+'DICIEMBRE 24'!J379</f>
        <v>4530.92</v>
      </c>
      <c r="K379" s="48">
        <f>'OCTUBRE 24'!J379+'NOVIEMBRE 24'!K379+'DICIEMBRE 24'!K379</f>
        <v>2397.5500000000002</v>
      </c>
      <c r="L379" s="48">
        <f>+'OCTUBRE 24'!K379+'NOVIEMBRE 24'!L379+'DICIEMBRE 24'!L379</f>
        <v>1234.3799999999999</v>
      </c>
      <c r="M379" s="48">
        <f>+'OCTUBRE 24'!L379+'NOVIEMBRE 24'!M379+'DICIEMBRE 24'!M379</f>
        <v>578.04</v>
      </c>
      <c r="N379" s="48">
        <f>+'OCTUBRE 24'!M379+'NOVIEMBRE 24'!N379+'DICIEMBRE 24'!N379</f>
        <v>0</v>
      </c>
      <c r="O379" s="48">
        <f>+'OCTUBRE 24'!N379+'NOVIEMBRE 24'!O379+'DICIEMBRE 24'!O379</f>
        <v>0</v>
      </c>
      <c r="P379" s="53">
        <f t="shared" si="5"/>
        <v>678792.99000000011</v>
      </c>
    </row>
    <row r="380" spans="1:16" x14ac:dyDescent="0.25">
      <c r="A380" s="5" t="s">
        <v>754</v>
      </c>
      <c r="B380" s="6" t="s">
        <v>755</v>
      </c>
      <c r="C380" s="48">
        <f>+'OCTUBRE 24'!C380+'NOVIEMBRE 24'!C380+'DICIEMBRE 24'!C380</f>
        <v>467333.51</v>
      </c>
      <c r="D380" s="48">
        <f>+'OCTUBRE 24'!D380+'NOVIEMBRE 24'!D380+'DICIEMBRE 24'!D380</f>
        <v>197428.94999999998</v>
      </c>
      <c r="E380" s="48">
        <f>+'OCTUBRE 24'!E380+'NOVIEMBRE 24'!E380+'DICIEMBRE 24'!E380</f>
        <v>7519.3099999999995</v>
      </c>
      <c r="F380" s="48">
        <f>+'OCTUBRE 24'!F380+'NOVIEMBRE 24'!F380+'DICIEMBRE 24'!F380</f>
        <v>28841.39</v>
      </c>
      <c r="G380" s="48">
        <f>+'OCTUBRE 24'!G380+'NOVIEMBRE 24'!G380+'DICIEMBRE 24'!G380</f>
        <v>6229.7199999999993</v>
      </c>
      <c r="H380" s="48">
        <f>'OCTUBRE 24'!H380+'NOVIEMBRE 24'!H380+'DICIEMBRE 24'!H380</f>
        <v>3368.55</v>
      </c>
      <c r="I380" s="48">
        <f>+'OCTUBRE 24'!I380+'NOVIEMBRE 24'!I380+'DICIEMBRE 24'!I380</f>
        <v>3451.19</v>
      </c>
      <c r="J380" s="48">
        <f>+'NOVIEMBRE 24'!J380+'DICIEMBRE 24'!J380</f>
        <v>4349.3</v>
      </c>
      <c r="K380" s="48">
        <f>'OCTUBRE 24'!J380+'NOVIEMBRE 24'!K380+'DICIEMBRE 24'!K380</f>
        <v>2301.4500000000003</v>
      </c>
      <c r="L380" s="48">
        <f>+'OCTUBRE 24'!K380+'NOVIEMBRE 24'!L380+'DICIEMBRE 24'!L380</f>
        <v>1484.6100000000001</v>
      </c>
      <c r="M380" s="48">
        <f>+'OCTUBRE 24'!L380+'NOVIEMBRE 24'!M380+'DICIEMBRE 24'!M380</f>
        <v>408.48</v>
      </c>
      <c r="N380" s="48">
        <f>+'OCTUBRE 24'!M380+'NOVIEMBRE 24'!N380+'DICIEMBRE 24'!N380</f>
        <v>0</v>
      </c>
      <c r="O380" s="48">
        <f>+'OCTUBRE 24'!N380+'NOVIEMBRE 24'!O380+'DICIEMBRE 24'!O380</f>
        <v>0</v>
      </c>
      <c r="P380" s="53">
        <f t="shared" si="5"/>
        <v>722716.46</v>
      </c>
    </row>
    <row r="381" spans="1:16" x14ac:dyDescent="0.25">
      <c r="A381" s="5" t="s">
        <v>756</v>
      </c>
      <c r="B381" s="6" t="s">
        <v>757</v>
      </c>
      <c r="C381" s="48">
        <f>+'OCTUBRE 24'!C381+'NOVIEMBRE 24'!C381+'DICIEMBRE 24'!C381</f>
        <v>237601.96000000002</v>
      </c>
      <c r="D381" s="48">
        <f>+'OCTUBRE 24'!D381+'NOVIEMBRE 24'!D381+'DICIEMBRE 24'!D381</f>
        <v>111259.79999999999</v>
      </c>
      <c r="E381" s="48">
        <f>+'OCTUBRE 24'!E381+'NOVIEMBRE 24'!E381+'DICIEMBRE 24'!E381</f>
        <v>4108.6499999999996</v>
      </c>
      <c r="F381" s="48">
        <f>+'OCTUBRE 24'!F381+'NOVIEMBRE 24'!F381+'DICIEMBRE 24'!F381</f>
        <v>14357.52</v>
      </c>
      <c r="G381" s="48">
        <f>+'OCTUBRE 24'!G381+'NOVIEMBRE 24'!G381+'DICIEMBRE 24'!G381</f>
        <v>1877.4</v>
      </c>
      <c r="H381" s="48">
        <f>'OCTUBRE 24'!H381+'NOVIEMBRE 24'!H381+'DICIEMBRE 24'!H381</f>
        <v>1015.1500000000001</v>
      </c>
      <c r="I381" s="48">
        <f>+'OCTUBRE 24'!I381+'NOVIEMBRE 24'!I381+'DICIEMBRE 24'!I381</f>
        <v>1468.67</v>
      </c>
      <c r="J381" s="48">
        <f>+'NOVIEMBRE 24'!J381+'DICIEMBRE 24'!J381</f>
        <v>1306.8699999999999</v>
      </c>
      <c r="K381" s="48">
        <f>'OCTUBRE 24'!J381+'NOVIEMBRE 24'!K381+'DICIEMBRE 24'!K381</f>
        <v>691.53</v>
      </c>
      <c r="L381" s="48">
        <f>+'OCTUBRE 24'!K381+'NOVIEMBRE 24'!L381+'DICIEMBRE 24'!L381</f>
        <v>841.58999999999992</v>
      </c>
      <c r="M381" s="48">
        <f>+'OCTUBRE 24'!L381+'NOVIEMBRE 24'!M381+'DICIEMBRE 24'!M381</f>
        <v>119.74000000000001</v>
      </c>
      <c r="N381" s="48">
        <f>+'OCTUBRE 24'!M381+'NOVIEMBRE 24'!N381+'DICIEMBRE 24'!N381</f>
        <v>0</v>
      </c>
      <c r="O381" s="48">
        <f>+'OCTUBRE 24'!N381+'NOVIEMBRE 24'!O381+'DICIEMBRE 24'!O381</f>
        <v>0</v>
      </c>
      <c r="P381" s="53">
        <f t="shared" si="5"/>
        <v>374648.88000000012</v>
      </c>
    </row>
    <row r="382" spans="1:16" x14ac:dyDescent="0.25">
      <c r="A382" s="5" t="s">
        <v>758</v>
      </c>
      <c r="B382" s="6" t="s">
        <v>759</v>
      </c>
      <c r="C382" s="48">
        <f>+'OCTUBRE 24'!C382+'NOVIEMBRE 24'!C382+'DICIEMBRE 24'!C382</f>
        <v>386897.49</v>
      </c>
      <c r="D382" s="48">
        <f>+'OCTUBRE 24'!D382+'NOVIEMBRE 24'!D382+'DICIEMBRE 24'!D382</f>
        <v>124916.40000000001</v>
      </c>
      <c r="E382" s="48">
        <f>+'OCTUBRE 24'!E382+'NOVIEMBRE 24'!E382+'DICIEMBRE 24'!E382</f>
        <v>6131.76</v>
      </c>
      <c r="F382" s="48">
        <f>+'OCTUBRE 24'!F382+'NOVIEMBRE 24'!F382+'DICIEMBRE 24'!F382</f>
        <v>25445.49</v>
      </c>
      <c r="G382" s="48">
        <f>+'OCTUBRE 24'!G382+'NOVIEMBRE 24'!G382+'DICIEMBRE 24'!G382</f>
        <v>7822</v>
      </c>
      <c r="H382" s="48">
        <f>'OCTUBRE 24'!H382+'NOVIEMBRE 24'!H382+'DICIEMBRE 24'!H382</f>
        <v>4229.55</v>
      </c>
      <c r="I382" s="48">
        <f>+'OCTUBRE 24'!I382+'NOVIEMBRE 24'!I382+'DICIEMBRE 24'!I382</f>
        <v>3446.75</v>
      </c>
      <c r="J382" s="48">
        <f>+'NOVIEMBRE 24'!J382+'DICIEMBRE 24'!J382</f>
        <v>5440.47</v>
      </c>
      <c r="K382" s="48">
        <f>'OCTUBRE 24'!J382+'NOVIEMBRE 24'!K382+'DICIEMBRE 24'!K382</f>
        <v>2878.85</v>
      </c>
      <c r="L382" s="48">
        <f>+'OCTUBRE 24'!K382+'NOVIEMBRE 24'!L382+'DICIEMBRE 24'!L382</f>
        <v>1109.76</v>
      </c>
      <c r="M382" s="48">
        <f>+'OCTUBRE 24'!L382+'NOVIEMBRE 24'!M382+'DICIEMBRE 24'!M382</f>
        <v>511.42999999999995</v>
      </c>
      <c r="N382" s="48">
        <f>+'OCTUBRE 24'!M382+'NOVIEMBRE 24'!N382+'DICIEMBRE 24'!N382</f>
        <v>0</v>
      </c>
      <c r="O382" s="48">
        <f>+'OCTUBRE 24'!N382+'NOVIEMBRE 24'!O382+'DICIEMBRE 24'!O382</f>
        <v>0</v>
      </c>
      <c r="P382" s="53">
        <f t="shared" si="5"/>
        <v>568829.95000000007</v>
      </c>
    </row>
    <row r="383" spans="1:16" x14ac:dyDescent="0.25">
      <c r="A383" s="5" t="s">
        <v>760</v>
      </c>
      <c r="B383" s="6" t="s">
        <v>761</v>
      </c>
      <c r="C383" s="48">
        <f>+'OCTUBRE 24'!C383+'NOVIEMBRE 24'!C383+'DICIEMBRE 24'!C383</f>
        <v>2517428.16</v>
      </c>
      <c r="D383" s="48">
        <f>+'OCTUBRE 24'!D383+'NOVIEMBRE 24'!D383+'DICIEMBRE 24'!D383</f>
        <v>948453.98</v>
      </c>
      <c r="E383" s="48">
        <f>+'OCTUBRE 24'!E383+'NOVIEMBRE 24'!E383+'DICIEMBRE 24'!E383</f>
        <v>31147.200000000004</v>
      </c>
      <c r="F383" s="48">
        <f>+'OCTUBRE 24'!F383+'NOVIEMBRE 24'!F383+'DICIEMBRE 24'!F383</f>
        <v>185068.84</v>
      </c>
      <c r="G383" s="48">
        <f>+'OCTUBRE 24'!G383+'NOVIEMBRE 24'!G383+'DICIEMBRE 24'!G383</f>
        <v>58992.71</v>
      </c>
      <c r="H383" s="48">
        <f>'OCTUBRE 24'!H383+'NOVIEMBRE 24'!H383+'DICIEMBRE 24'!H383</f>
        <v>31898.75</v>
      </c>
      <c r="I383" s="48">
        <f>+'OCTUBRE 24'!I383+'NOVIEMBRE 24'!I383+'DICIEMBRE 24'!I383</f>
        <v>34502.119999999995</v>
      </c>
      <c r="J383" s="48">
        <f>+'NOVIEMBRE 24'!J383+'DICIEMBRE 24'!J383</f>
        <v>57175.78</v>
      </c>
      <c r="K383" s="48">
        <f>'OCTUBRE 24'!J383+'NOVIEMBRE 24'!K383+'DICIEMBRE 24'!K383</f>
        <v>30254.800000000003</v>
      </c>
      <c r="L383" s="48">
        <f>+'OCTUBRE 24'!K383+'NOVIEMBRE 24'!L383+'DICIEMBRE 24'!L383</f>
        <v>3713.16</v>
      </c>
      <c r="M383" s="48">
        <f>+'OCTUBRE 24'!L383+'NOVIEMBRE 24'!M383+'DICIEMBRE 24'!M383</f>
        <v>6994.21</v>
      </c>
      <c r="N383" s="48">
        <f>+'OCTUBRE 24'!M383+'NOVIEMBRE 24'!N383+'DICIEMBRE 24'!N383</f>
        <v>0</v>
      </c>
      <c r="O383" s="48">
        <f>+'OCTUBRE 24'!N383+'NOVIEMBRE 24'!O383+'DICIEMBRE 24'!O383</f>
        <v>0</v>
      </c>
      <c r="P383" s="53">
        <f t="shared" si="5"/>
        <v>3905629.71</v>
      </c>
    </row>
    <row r="384" spans="1:16" x14ac:dyDescent="0.25">
      <c r="A384" s="5" t="s">
        <v>762</v>
      </c>
      <c r="B384" s="6" t="s">
        <v>763</v>
      </c>
      <c r="C384" s="48">
        <f>+'OCTUBRE 24'!C384+'NOVIEMBRE 24'!C384+'DICIEMBRE 24'!C384</f>
        <v>214691.14</v>
      </c>
      <c r="D384" s="48">
        <f>+'OCTUBRE 24'!D384+'NOVIEMBRE 24'!D384+'DICIEMBRE 24'!D384</f>
        <v>107959.87</v>
      </c>
      <c r="E384" s="48">
        <f>+'OCTUBRE 24'!E384+'NOVIEMBRE 24'!E384+'DICIEMBRE 24'!E384</f>
        <v>3554.54</v>
      </c>
      <c r="F384" s="48">
        <f>+'OCTUBRE 24'!F384+'NOVIEMBRE 24'!F384+'DICIEMBRE 24'!F384</f>
        <v>13468.740000000002</v>
      </c>
      <c r="G384" s="48">
        <f>+'OCTUBRE 24'!G384+'NOVIEMBRE 24'!G384+'DICIEMBRE 24'!G384</f>
        <v>1685.9499999999998</v>
      </c>
      <c r="H384" s="48">
        <f>'OCTUBRE 24'!H384+'NOVIEMBRE 24'!H384+'DICIEMBRE 24'!H384</f>
        <v>911.63</v>
      </c>
      <c r="I384" s="48">
        <f>+'OCTUBRE 24'!I384+'NOVIEMBRE 24'!I384+'DICIEMBRE 24'!I384</f>
        <v>1595.36</v>
      </c>
      <c r="J384" s="48">
        <f>+'NOVIEMBRE 24'!J384+'DICIEMBRE 24'!J384</f>
        <v>1561.06</v>
      </c>
      <c r="K384" s="48">
        <f>'OCTUBRE 24'!J384+'NOVIEMBRE 24'!K384+'DICIEMBRE 24'!K384</f>
        <v>826.05</v>
      </c>
      <c r="L384" s="48">
        <f>+'OCTUBRE 24'!K384+'NOVIEMBRE 24'!L384+'DICIEMBRE 24'!L384</f>
        <v>693.24</v>
      </c>
      <c r="M384" s="48">
        <f>+'OCTUBRE 24'!L384+'NOVIEMBRE 24'!M384+'DICIEMBRE 24'!M384</f>
        <v>189.14</v>
      </c>
      <c r="N384" s="48">
        <f>+'OCTUBRE 24'!M384+'NOVIEMBRE 24'!N384+'DICIEMBRE 24'!N384</f>
        <v>0</v>
      </c>
      <c r="O384" s="48">
        <f>+'OCTUBRE 24'!N384+'NOVIEMBRE 24'!O384+'DICIEMBRE 24'!O384</f>
        <v>0</v>
      </c>
      <c r="P384" s="53">
        <f t="shared" si="5"/>
        <v>347136.72</v>
      </c>
    </row>
    <row r="385" spans="1:16" x14ac:dyDescent="0.25">
      <c r="A385" s="5" t="s">
        <v>764</v>
      </c>
      <c r="B385" s="6" t="s">
        <v>765</v>
      </c>
      <c r="C385" s="48">
        <f>+'OCTUBRE 24'!C385+'NOVIEMBRE 24'!C385+'DICIEMBRE 24'!C385</f>
        <v>1760105.9200000002</v>
      </c>
      <c r="D385" s="48">
        <f>+'OCTUBRE 24'!D385+'NOVIEMBRE 24'!D385+'DICIEMBRE 24'!D385</f>
        <v>708931.95</v>
      </c>
      <c r="E385" s="48">
        <f>+'OCTUBRE 24'!E385+'NOVIEMBRE 24'!E385+'DICIEMBRE 24'!E385</f>
        <v>25123.5</v>
      </c>
      <c r="F385" s="48">
        <f>+'OCTUBRE 24'!F385+'NOVIEMBRE 24'!F385+'DICIEMBRE 24'!F385</f>
        <v>119310.49999999999</v>
      </c>
      <c r="G385" s="48">
        <f>+'OCTUBRE 24'!G385+'NOVIEMBRE 24'!G385+'DICIEMBRE 24'!G385</f>
        <v>51061.67</v>
      </c>
      <c r="H385" s="48">
        <f>'OCTUBRE 24'!H385+'NOVIEMBRE 24'!H385+'DICIEMBRE 24'!H385</f>
        <v>27610.25</v>
      </c>
      <c r="I385" s="48">
        <f>+'OCTUBRE 24'!I385+'NOVIEMBRE 24'!I385+'DICIEMBRE 24'!I385</f>
        <v>18628.52</v>
      </c>
      <c r="J385" s="48">
        <f>+'NOVIEMBRE 24'!J385+'DICIEMBRE 24'!J385</f>
        <v>35244.699999999997</v>
      </c>
      <c r="K385" s="48">
        <f>'OCTUBRE 24'!J385+'NOVIEMBRE 24'!K385+'DICIEMBRE 24'!K385</f>
        <v>18649.900000000001</v>
      </c>
      <c r="L385" s="48">
        <f>+'OCTUBRE 24'!K385+'NOVIEMBRE 24'!L385+'DICIEMBRE 24'!L385</f>
        <v>4128.3900000000003</v>
      </c>
      <c r="M385" s="48">
        <f>+'OCTUBRE 24'!L385+'NOVIEMBRE 24'!M385+'DICIEMBRE 24'!M385</f>
        <v>3232.61</v>
      </c>
      <c r="N385" s="48">
        <f>+'OCTUBRE 24'!M385+'NOVIEMBRE 24'!N385+'DICIEMBRE 24'!N385</f>
        <v>0</v>
      </c>
      <c r="O385" s="48">
        <f>+'OCTUBRE 24'!N385+'NOVIEMBRE 24'!O385+'DICIEMBRE 24'!O385</f>
        <v>0</v>
      </c>
      <c r="P385" s="53">
        <f t="shared" si="5"/>
        <v>2772027.91</v>
      </c>
    </row>
    <row r="386" spans="1:16" x14ac:dyDescent="0.25">
      <c r="A386" s="5" t="s">
        <v>766</v>
      </c>
      <c r="B386" s="6" t="s">
        <v>767</v>
      </c>
      <c r="C386" s="48">
        <f>+'OCTUBRE 24'!C386+'NOVIEMBRE 24'!C386+'DICIEMBRE 24'!C386</f>
        <v>660433.67999999993</v>
      </c>
      <c r="D386" s="48">
        <f>+'OCTUBRE 24'!D386+'NOVIEMBRE 24'!D386+'DICIEMBRE 24'!D386</f>
        <v>322185.90000000002</v>
      </c>
      <c r="E386" s="48">
        <f>+'OCTUBRE 24'!E386+'NOVIEMBRE 24'!E386+'DICIEMBRE 24'!E386</f>
        <v>9624.130000000001</v>
      </c>
      <c r="F386" s="48">
        <f>+'OCTUBRE 24'!F386+'NOVIEMBRE 24'!F386+'DICIEMBRE 24'!F386</f>
        <v>44525.749999999993</v>
      </c>
      <c r="G386" s="48">
        <f>+'OCTUBRE 24'!G386+'NOVIEMBRE 24'!G386+'DICIEMBRE 24'!G386</f>
        <v>17217</v>
      </c>
      <c r="H386" s="48">
        <f>'OCTUBRE 24'!H386+'NOVIEMBRE 24'!H386+'DICIEMBRE 24'!H386</f>
        <v>9309.6299999999992</v>
      </c>
      <c r="I386" s="48">
        <f>+'OCTUBRE 24'!I386+'NOVIEMBRE 24'!I386+'DICIEMBRE 24'!I386</f>
        <v>6788.34</v>
      </c>
      <c r="J386" s="48">
        <f>+'NOVIEMBRE 24'!J386+'DICIEMBRE 24'!J386</f>
        <v>12276.29</v>
      </c>
      <c r="K386" s="48">
        <f>'OCTUBRE 24'!J386+'NOVIEMBRE 24'!K386+'DICIEMBRE 24'!K386</f>
        <v>6496.05</v>
      </c>
      <c r="L386" s="48">
        <f>+'OCTUBRE 24'!K386+'NOVIEMBRE 24'!L386+'DICIEMBRE 24'!L386</f>
        <v>1627.44</v>
      </c>
      <c r="M386" s="48">
        <f>+'OCTUBRE 24'!L386+'NOVIEMBRE 24'!M386+'DICIEMBRE 24'!M386</f>
        <v>1150.81</v>
      </c>
      <c r="N386" s="48">
        <f>+'OCTUBRE 24'!M386+'NOVIEMBRE 24'!N386+'DICIEMBRE 24'!N386</f>
        <v>32052</v>
      </c>
      <c r="O386" s="48">
        <f>+'OCTUBRE 24'!N386+'NOVIEMBRE 24'!O386+'DICIEMBRE 24'!O386</f>
        <v>0</v>
      </c>
      <c r="P386" s="53">
        <f t="shared" si="5"/>
        <v>1123687.02</v>
      </c>
    </row>
    <row r="387" spans="1:16" x14ac:dyDescent="0.25">
      <c r="A387" s="5" t="s">
        <v>768</v>
      </c>
      <c r="B387" s="6" t="s">
        <v>769</v>
      </c>
      <c r="C387" s="48">
        <f>+'OCTUBRE 24'!C387+'NOVIEMBRE 24'!C387+'DICIEMBRE 24'!C387</f>
        <v>622393.01</v>
      </c>
      <c r="D387" s="48">
        <f>+'OCTUBRE 24'!D387+'NOVIEMBRE 24'!D387+'DICIEMBRE 24'!D387</f>
        <v>209516.02000000002</v>
      </c>
      <c r="E387" s="48">
        <f>+'OCTUBRE 24'!E387+'NOVIEMBRE 24'!E387+'DICIEMBRE 24'!E387</f>
        <v>9366.3100000000013</v>
      </c>
      <c r="F387" s="48">
        <f>+'OCTUBRE 24'!F387+'NOVIEMBRE 24'!F387+'DICIEMBRE 24'!F387</f>
        <v>42792.34</v>
      </c>
      <c r="G387" s="48">
        <f>+'OCTUBRE 24'!G387+'NOVIEMBRE 24'!G387+'DICIEMBRE 24'!G387</f>
        <v>13675.529999999999</v>
      </c>
      <c r="H387" s="48">
        <f>'OCTUBRE 24'!H387+'NOVIEMBRE 24'!H387+'DICIEMBRE 24'!H387</f>
        <v>7394.6799999999994</v>
      </c>
      <c r="I387" s="48">
        <f>+'OCTUBRE 24'!I387+'NOVIEMBRE 24'!I387+'DICIEMBRE 24'!I387</f>
        <v>6487.99</v>
      </c>
      <c r="J387" s="48">
        <f>+'NOVIEMBRE 24'!J387+'DICIEMBRE 24'!J387</f>
        <v>10643.18</v>
      </c>
      <c r="K387" s="48">
        <f>'OCTUBRE 24'!J387+'NOVIEMBRE 24'!K387+'DICIEMBRE 24'!K387</f>
        <v>5631.88</v>
      </c>
      <c r="L387" s="48">
        <f>+'OCTUBRE 24'!K387+'NOVIEMBRE 24'!L387+'DICIEMBRE 24'!L387</f>
        <v>1552.8600000000001</v>
      </c>
      <c r="M387" s="48">
        <f>+'OCTUBRE 24'!L387+'NOVIEMBRE 24'!M387+'DICIEMBRE 24'!M387</f>
        <v>1106.32</v>
      </c>
      <c r="N387" s="48">
        <f>+'OCTUBRE 24'!M387+'NOVIEMBRE 24'!N387+'DICIEMBRE 24'!N387</f>
        <v>11933</v>
      </c>
      <c r="O387" s="48">
        <f>+'OCTUBRE 24'!N387+'NOVIEMBRE 24'!O387+'DICIEMBRE 24'!O387</f>
        <v>0</v>
      </c>
      <c r="P387" s="53">
        <f t="shared" si="5"/>
        <v>942493.12000000011</v>
      </c>
    </row>
    <row r="388" spans="1:16" x14ac:dyDescent="0.25">
      <c r="A388" s="5" t="s">
        <v>770</v>
      </c>
      <c r="B388" s="6" t="s">
        <v>771</v>
      </c>
      <c r="C388" s="48">
        <f>+'OCTUBRE 24'!C388+'NOVIEMBRE 24'!C388+'DICIEMBRE 24'!C388</f>
        <v>462564.02999999997</v>
      </c>
      <c r="D388" s="48">
        <f>+'OCTUBRE 24'!D388+'NOVIEMBRE 24'!D388+'DICIEMBRE 24'!D388</f>
        <v>218321.69</v>
      </c>
      <c r="E388" s="48">
        <f>+'OCTUBRE 24'!E388+'NOVIEMBRE 24'!E388+'DICIEMBRE 24'!E388</f>
        <v>7021.3900000000012</v>
      </c>
      <c r="F388" s="48">
        <f>+'OCTUBRE 24'!F388+'NOVIEMBRE 24'!F388+'DICIEMBRE 24'!F388</f>
        <v>32400.36</v>
      </c>
      <c r="G388" s="48">
        <f>+'OCTUBRE 24'!G388+'NOVIEMBRE 24'!G388+'DICIEMBRE 24'!G388</f>
        <v>10250.68</v>
      </c>
      <c r="H388" s="48">
        <f>'OCTUBRE 24'!H388+'NOVIEMBRE 24'!H388+'DICIEMBRE 24'!H388</f>
        <v>5542.7800000000007</v>
      </c>
      <c r="I388" s="48">
        <f>+'OCTUBRE 24'!I388+'NOVIEMBRE 24'!I388+'DICIEMBRE 24'!I388</f>
        <v>4986.21</v>
      </c>
      <c r="J388" s="48">
        <f>+'NOVIEMBRE 24'!J388+'DICIEMBRE 24'!J388</f>
        <v>8219.8100000000013</v>
      </c>
      <c r="K388" s="48">
        <f>'OCTUBRE 24'!J388+'NOVIEMBRE 24'!K388+'DICIEMBRE 24'!K388</f>
        <v>4349.55</v>
      </c>
      <c r="L388" s="48">
        <f>+'OCTUBRE 24'!K388+'NOVIEMBRE 24'!L388+'DICIEMBRE 24'!L388</f>
        <v>1131.18</v>
      </c>
      <c r="M388" s="48">
        <f>+'OCTUBRE 24'!L388+'NOVIEMBRE 24'!M388+'DICIEMBRE 24'!M388</f>
        <v>869.09999999999991</v>
      </c>
      <c r="N388" s="48">
        <f>+'OCTUBRE 24'!M388+'NOVIEMBRE 24'!N388+'DICIEMBRE 24'!N388</f>
        <v>0</v>
      </c>
      <c r="O388" s="48">
        <f>+'OCTUBRE 24'!N388+'NOVIEMBRE 24'!O388+'DICIEMBRE 24'!O388</f>
        <v>0</v>
      </c>
      <c r="P388" s="53">
        <f t="shared" si="5"/>
        <v>755656.78000000014</v>
      </c>
    </row>
    <row r="389" spans="1:16" x14ac:dyDescent="0.25">
      <c r="A389" s="5" t="s">
        <v>772</v>
      </c>
      <c r="B389" s="6" t="s">
        <v>773</v>
      </c>
      <c r="C389" s="48">
        <f>+'OCTUBRE 24'!C389+'NOVIEMBRE 24'!C389+'DICIEMBRE 24'!C389</f>
        <v>557675.27</v>
      </c>
      <c r="D389" s="48">
        <f>+'OCTUBRE 24'!D389+'NOVIEMBRE 24'!D389+'DICIEMBRE 24'!D389</f>
        <v>457645.73</v>
      </c>
      <c r="E389" s="48">
        <f>+'OCTUBRE 24'!E389+'NOVIEMBRE 24'!E389+'DICIEMBRE 24'!E389</f>
        <v>7955.25</v>
      </c>
      <c r="F389" s="48">
        <f>+'OCTUBRE 24'!F389+'NOVIEMBRE 24'!F389+'DICIEMBRE 24'!F389</f>
        <v>37796.200000000004</v>
      </c>
      <c r="G389" s="48">
        <f>+'OCTUBRE 24'!G389+'NOVIEMBRE 24'!G389+'DICIEMBRE 24'!G389</f>
        <v>13407.68</v>
      </c>
      <c r="H389" s="48">
        <f>'OCTUBRE 24'!H389+'NOVIEMBRE 24'!H389+'DICIEMBRE 24'!H389</f>
        <v>7249.85</v>
      </c>
      <c r="I389" s="48">
        <f>+'OCTUBRE 24'!I389+'NOVIEMBRE 24'!I389+'DICIEMBRE 24'!I389</f>
        <v>5894.34</v>
      </c>
      <c r="J389" s="48">
        <f>+'NOVIEMBRE 24'!J389+'DICIEMBRE 24'!J389</f>
        <v>10229.83</v>
      </c>
      <c r="K389" s="48">
        <f>'OCTUBRE 24'!J389+'NOVIEMBRE 24'!K389+'DICIEMBRE 24'!K389</f>
        <v>5413.1500000000005</v>
      </c>
      <c r="L389" s="48">
        <f>+'OCTUBRE 24'!K389+'NOVIEMBRE 24'!L389+'DICIEMBRE 24'!L389</f>
        <v>1287.03</v>
      </c>
      <c r="M389" s="48">
        <f>+'OCTUBRE 24'!L389+'NOVIEMBRE 24'!M389+'DICIEMBRE 24'!M389</f>
        <v>1022.3100000000001</v>
      </c>
      <c r="N389" s="48">
        <f>+'OCTUBRE 24'!M389+'NOVIEMBRE 24'!N389+'DICIEMBRE 24'!N389</f>
        <v>21736</v>
      </c>
      <c r="O389" s="48">
        <f>+'OCTUBRE 24'!N389+'NOVIEMBRE 24'!O389+'DICIEMBRE 24'!O389</f>
        <v>0</v>
      </c>
      <c r="P389" s="53">
        <f t="shared" si="5"/>
        <v>1127312.6400000001</v>
      </c>
    </row>
    <row r="390" spans="1:16" x14ac:dyDescent="0.25">
      <c r="A390" s="5" t="s">
        <v>774</v>
      </c>
      <c r="B390" s="6" t="s">
        <v>775</v>
      </c>
      <c r="C390" s="48">
        <f>+'OCTUBRE 24'!C390+'NOVIEMBRE 24'!C390+'DICIEMBRE 24'!C390</f>
        <v>372175.95999999996</v>
      </c>
      <c r="D390" s="48">
        <f>+'OCTUBRE 24'!D390+'NOVIEMBRE 24'!D390+'DICIEMBRE 24'!D390</f>
        <v>188060.90000000002</v>
      </c>
      <c r="E390" s="48">
        <f>+'OCTUBRE 24'!E390+'NOVIEMBRE 24'!E390+'DICIEMBRE 24'!E390</f>
        <v>5994.37</v>
      </c>
      <c r="F390" s="48">
        <f>+'OCTUBRE 24'!F390+'NOVIEMBRE 24'!F390+'DICIEMBRE 24'!F390</f>
        <v>23534.620000000003</v>
      </c>
      <c r="G390" s="48">
        <f>+'OCTUBRE 24'!G390+'NOVIEMBRE 24'!G390+'DICIEMBRE 24'!G390</f>
        <v>5452.0399999999991</v>
      </c>
      <c r="H390" s="48">
        <f>'OCTUBRE 24'!H390+'NOVIEMBRE 24'!H390+'DICIEMBRE 24'!H390</f>
        <v>2948.05</v>
      </c>
      <c r="I390" s="48">
        <f>+'OCTUBRE 24'!I390+'NOVIEMBRE 24'!I390+'DICIEMBRE 24'!I390</f>
        <v>2931.09</v>
      </c>
      <c r="J390" s="48">
        <f>+'NOVIEMBRE 24'!J390+'DICIEMBRE 24'!J390</f>
        <v>3961.21</v>
      </c>
      <c r="K390" s="48">
        <f>'OCTUBRE 24'!J390+'NOVIEMBRE 24'!K390+'DICIEMBRE 24'!K390</f>
        <v>2096.1000000000004</v>
      </c>
      <c r="L390" s="48">
        <f>+'OCTUBRE 24'!K390+'NOVIEMBRE 24'!L390+'DICIEMBRE 24'!L390</f>
        <v>1135.8000000000002</v>
      </c>
      <c r="M390" s="48">
        <f>+'OCTUBRE 24'!L390+'NOVIEMBRE 24'!M390+'DICIEMBRE 24'!M390</f>
        <v>378.6</v>
      </c>
      <c r="N390" s="48">
        <f>+'OCTUBRE 24'!M390+'NOVIEMBRE 24'!N390+'DICIEMBRE 24'!N390</f>
        <v>0</v>
      </c>
      <c r="O390" s="48">
        <f>+'OCTUBRE 24'!N390+'NOVIEMBRE 24'!O390+'DICIEMBRE 24'!O390</f>
        <v>0</v>
      </c>
      <c r="P390" s="53">
        <f t="shared" si="5"/>
        <v>608668.74</v>
      </c>
    </row>
    <row r="391" spans="1:16" x14ac:dyDescent="0.25">
      <c r="A391" s="5" t="s">
        <v>776</v>
      </c>
      <c r="B391" s="6" t="s">
        <v>777</v>
      </c>
      <c r="C391" s="48">
        <f>+'OCTUBRE 24'!C391+'NOVIEMBRE 24'!C391+'DICIEMBRE 24'!C391</f>
        <v>262986.62</v>
      </c>
      <c r="D391" s="48">
        <f>+'OCTUBRE 24'!D391+'NOVIEMBRE 24'!D391+'DICIEMBRE 24'!D391</f>
        <v>105044.02</v>
      </c>
      <c r="E391" s="48">
        <f>+'OCTUBRE 24'!E391+'NOVIEMBRE 24'!E391+'DICIEMBRE 24'!E391</f>
        <v>4255.58</v>
      </c>
      <c r="F391" s="48">
        <f>+'OCTUBRE 24'!F391+'NOVIEMBRE 24'!F391+'DICIEMBRE 24'!F391</f>
        <v>16143.98</v>
      </c>
      <c r="G391" s="48">
        <f>+'OCTUBRE 24'!G391+'NOVIEMBRE 24'!G391+'DICIEMBRE 24'!G391</f>
        <v>2734.2799999999997</v>
      </c>
      <c r="H391" s="48">
        <f>'OCTUBRE 24'!H391+'NOVIEMBRE 24'!H391+'DICIEMBRE 24'!H391</f>
        <v>1478.48</v>
      </c>
      <c r="I391" s="48">
        <f>+'OCTUBRE 24'!I391+'NOVIEMBRE 24'!I391+'DICIEMBRE 24'!I391</f>
        <v>1964.67</v>
      </c>
      <c r="J391" s="48">
        <f>+'NOVIEMBRE 24'!J391+'DICIEMBRE 24'!J391</f>
        <v>2196.31</v>
      </c>
      <c r="K391" s="48">
        <f>'OCTUBRE 24'!J391+'NOVIEMBRE 24'!K391+'DICIEMBRE 24'!K391</f>
        <v>1162.1799999999998</v>
      </c>
      <c r="L391" s="48">
        <f>+'OCTUBRE 24'!K391+'NOVIEMBRE 24'!L391+'DICIEMBRE 24'!L391</f>
        <v>1016.52</v>
      </c>
      <c r="M391" s="48">
        <f>+'OCTUBRE 24'!L391+'NOVIEMBRE 24'!M391+'DICIEMBRE 24'!M391</f>
        <v>233.82999999999998</v>
      </c>
      <c r="N391" s="48">
        <f>+'OCTUBRE 24'!M391+'NOVIEMBRE 24'!N391+'DICIEMBRE 24'!N391</f>
        <v>0</v>
      </c>
      <c r="O391" s="48">
        <f>+'OCTUBRE 24'!N391+'NOVIEMBRE 24'!O391+'DICIEMBRE 24'!O391</f>
        <v>0</v>
      </c>
      <c r="P391" s="53">
        <f t="shared" si="5"/>
        <v>399216.47000000003</v>
      </c>
    </row>
    <row r="392" spans="1:16" x14ac:dyDescent="0.25">
      <c r="A392" s="5" t="s">
        <v>778</v>
      </c>
      <c r="B392" s="6" t="s">
        <v>779</v>
      </c>
      <c r="C392" s="48">
        <f>+'OCTUBRE 24'!C392+'NOVIEMBRE 24'!C392+'DICIEMBRE 24'!C392</f>
        <v>820664.41</v>
      </c>
      <c r="D392" s="48">
        <f>+'OCTUBRE 24'!D392+'NOVIEMBRE 24'!D392+'DICIEMBRE 24'!D392</f>
        <v>181773</v>
      </c>
      <c r="E392" s="48">
        <f>+'OCTUBRE 24'!E392+'NOVIEMBRE 24'!E392+'DICIEMBRE 24'!E392</f>
        <v>12178.73</v>
      </c>
      <c r="F392" s="48">
        <f>+'OCTUBRE 24'!F392+'NOVIEMBRE 24'!F392+'DICIEMBRE 24'!F392</f>
        <v>55755.81</v>
      </c>
      <c r="G392" s="48">
        <f>+'OCTUBRE 24'!G392+'NOVIEMBRE 24'!G392+'DICIEMBRE 24'!G392</f>
        <v>22320.91</v>
      </c>
      <c r="H392" s="48">
        <f>'OCTUBRE 24'!H392+'NOVIEMBRE 24'!H392+'DICIEMBRE 24'!H392</f>
        <v>12069.45</v>
      </c>
      <c r="I392" s="48">
        <f>+'OCTUBRE 24'!I392+'NOVIEMBRE 24'!I392+'DICIEMBRE 24'!I392</f>
        <v>8440.14</v>
      </c>
      <c r="J392" s="48">
        <f>+'NOVIEMBRE 24'!J392+'DICIEMBRE 24'!J392</f>
        <v>15561.7</v>
      </c>
      <c r="K392" s="48">
        <f>'OCTUBRE 24'!J392+'NOVIEMBRE 24'!K392+'DICIEMBRE 24'!K392</f>
        <v>8234.5500000000011</v>
      </c>
      <c r="L392" s="48">
        <f>+'OCTUBRE 24'!K392+'NOVIEMBRE 24'!L392+'DICIEMBRE 24'!L392</f>
        <v>2048.3999999999996</v>
      </c>
      <c r="M392" s="48">
        <f>+'OCTUBRE 24'!L392+'NOVIEMBRE 24'!M392+'DICIEMBRE 24'!M392</f>
        <v>1427.73</v>
      </c>
      <c r="N392" s="48">
        <f>+'OCTUBRE 24'!M392+'NOVIEMBRE 24'!N392+'DICIEMBRE 24'!N392</f>
        <v>0</v>
      </c>
      <c r="O392" s="48">
        <f>+'OCTUBRE 24'!N392+'NOVIEMBRE 24'!O392+'DICIEMBRE 24'!O392</f>
        <v>0</v>
      </c>
      <c r="P392" s="53">
        <f t="shared" si="5"/>
        <v>1140474.8299999996</v>
      </c>
    </row>
    <row r="393" spans="1:16" x14ac:dyDescent="0.25">
      <c r="A393" s="5" t="s">
        <v>780</v>
      </c>
      <c r="B393" s="6" t="s">
        <v>781</v>
      </c>
      <c r="C393" s="48">
        <f>+'OCTUBRE 24'!C393+'NOVIEMBRE 24'!C393+'DICIEMBRE 24'!C393</f>
        <v>18666534.289999999</v>
      </c>
      <c r="D393" s="48">
        <f>+'OCTUBRE 24'!D393+'NOVIEMBRE 24'!D393+'DICIEMBRE 24'!D393</f>
        <v>3626816.44</v>
      </c>
      <c r="E393" s="48">
        <f>+'OCTUBRE 24'!E393+'NOVIEMBRE 24'!E393+'DICIEMBRE 24'!E393</f>
        <v>223098.64</v>
      </c>
      <c r="F393" s="48">
        <f>+'OCTUBRE 24'!F393+'NOVIEMBRE 24'!F393+'DICIEMBRE 24'!F393</f>
        <v>1266770.3799999999</v>
      </c>
      <c r="G393" s="48">
        <f>+'OCTUBRE 24'!G393+'NOVIEMBRE 24'!G393+'DICIEMBRE 24'!G393</f>
        <v>452764.62</v>
      </c>
      <c r="H393" s="48">
        <f>'OCTUBRE 24'!H393+'NOVIEMBRE 24'!H393+'DICIEMBRE 24'!H393</f>
        <v>244820.44999999998</v>
      </c>
      <c r="I393" s="48">
        <f>+'OCTUBRE 24'!I393+'NOVIEMBRE 24'!I393+'DICIEMBRE 24'!I393</f>
        <v>226605.70999999996</v>
      </c>
      <c r="J393" s="48">
        <f>+'NOVIEMBRE 24'!J393+'DICIEMBRE 24'!J393</f>
        <v>389164.72</v>
      </c>
      <c r="K393" s="48">
        <f>'OCTUBRE 24'!J393+'NOVIEMBRE 24'!K393+'DICIEMBRE 24'!K393</f>
        <v>205928.21</v>
      </c>
      <c r="L393" s="48">
        <f>+'OCTUBRE 24'!K393+'NOVIEMBRE 24'!L393+'DICIEMBRE 24'!L393</f>
        <v>35825.159999999996</v>
      </c>
      <c r="M393" s="48">
        <f>+'OCTUBRE 24'!L393+'NOVIEMBRE 24'!M393+'DICIEMBRE 24'!M393</f>
        <v>43423.66</v>
      </c>
      <c r="N393" s="48">
        <f>+'OCTUBRE 24'!M393+'NOVIEMBRE 24'!N393+'DICIEMBRE 24'!N393</f>
        <v>1501708</v>
      </c>
      <c r="O393" s="48">
        <f>+'OCTUBRE 24'!N393+'NOVIEMBRE 24'!O393+'DICIEMBRE 24'!O393</f>
        <v>0</v>
      </c>
      <c r="P393" s="53">
        <f t="shared" ref="P393:P456" si="6">SUM(C393:O393)</f>
        <v>26883460.280000001</v>
      </c>
    </row>
    <row r="394" spans="1:16" x14ac:dyDescent="0.25">
      <c r="A394" s="5" t="s">
        <v>782</v>
      </c>
      <c r="B394" s="6" t="s">
        <v>783</v>
      </c>
      <c r="C394" s="48">
        <f>+'OCTUBRE 24'!C394+'NOVIEMBRE 24'!C394+'DICIEMBRE 24'!C394</f>
        <v>3909363.11</v>
      </c>
      <c r="D394" s="48">
        <f>+'OCTUBRE 24'!D394+'NOVIEMBRE 24'!D394+'DICIEMBRE 24'!D394</f>
        <v>746668.65000000014</v>
      </c>
      <c r="E394" s="48">
        <f>+'OCTUBRE 24'!E394+'NOVIEMBRE 24'!E394+'DICIEMBRE 24'!E394</f>
        <v>49591.67</v>
      </c>
      <c r="F394" s="48">
        <f>+'OCTUBRE 24'!F394+'NOVIEMBRE 24'!F394+'DICIEMBRE 24'!F394</f>
        <v>246446.56000000003</v>
      </c>
      <c r="G394" s="48">
        <f>+'OCTUBRE 24'!G394+'NOVIEMBRE 24'!G394+'DICIEMBRE 24'!G394</f>
        <v>90874.33</v>
      </c>
      <c r="H394" s="48">
        <f>'OCTUBRE 24'!H394+'NOVIEMBRE 24'!H394+'DICIEMBRE 24'!H394</f>
        <v>49137.880000000005</v>
      </c>
      <c r="I394" s="48">
        <f>+'OCTUBRE 24'!I394+'NOVIEMBRE 24'!I394+'DICIEMBRE 24'!I394</f>
        <v>38901.86</v>
      </c>
      <c r="J394" s="48">
        <f>+'NOVIEMBRE 24'!J394+'DICIEMBRE 24'!J394</f>
        <v>66071.509999999995</v>
      </c>
      <c r="K394" s="48">
        <f>'OCTUBRE 24'!J394+'NOVIEMBRE 24'!K394+'DICIEMBRE 24'!K394</f>
        <v>34962.03</v>
      </c>
      <c r="L394" s="48">
        <f>+'OCTUBRE 24'!K394+'NOVIEMBRE 24'!L394+'DICIEMBRE 24'!L394</f>
        <v>8439.5399999999991</v>
      </c>
      <c r="M394" s="48">
        <f>+'OCTUBRE 24'!L394+'NOVIEMBRE 24'!M394+'DICIEMBRE 24'!M394</f>
        <v>6566.99</v>
      </c>
      <c r="N394" s="48">
        <f>+'OCTUBRE 24'!M394+'NOVIEMBRE 24'!N394+'DICIEMBRE 24'!N394</f>
        <v>0</v>
      </c>
      <c r="O394" s="48">
        <f>+'OCTUBRE 24'!N394+'NOVIEMBRE 24'!O394+'DICIEMBRE 24'!O394</f>
        <v>0</v>
      </c>
      <c r="P394" s="53">
        <f t="shared" si="6"/>
        <v>5247024.13</v>
      </c>
    </row>
    <row r="395" spans="1:16" x14ac:dyDescent="0.25">
      <c r="A395" s="5" t="s">
        <v>784</v>
      </c>
      <c r="B395" s="6" t="s">
        <v>785</v>
      </c>
      <c r="C395" s="48">
        <f>+'OCTUBRE 24'!C395+'NOVIEMBRE 24'!C395+'DICIEMBRE 24'!C395</f>
        <v>605691.46</v>
      </c>
      <c r="D395" s="48">
        <f>+'OCTUBRE 24'!D395+'NOVIEMBRE 24'!D395+'DICIEMBRE 24'!D395</f>
        <v>306969.45999999996</v>
      </c>
      <c r="E395" s="48">
        <f>+'OCTUBRE 24'!E395+'NOVIEMBRE 24'!E395+'DICIEMBRE 24'!E395</f>
        <v>8563.9599999999991</v>
      </c>
      <c r="F395" s="48">
        <f>+'OCTUBRE 24'!F395+'NOVIEMBRE 24'!F395+'DICIEMBRE 24'!F395</f>
        <v>39472.25</v>
      </c>
      <c r="G395" s="48">
        <f>+'OCTUBRE 24'!G395+'NOVIEMBRE 24'!G395+'DICIEMBRE 24'!G395</f>
        <v>13223.34</v>
      </c>
      <c r="H395" s="48">
        <f>'OCTUBRE 24'!H395+'NOVIEMBRE 24'!H395+'DICIEMBRE 24'!H395</f>
        <v>7150.17</v>
      </c>
      <c r="I395" s="48">
        <f>+'OCTUBRE 24'!I395+'NOVIEMBRE 24'!I395+'DICIEMBRE 24'!I395</f>
        <v>5924.74</v>
      </c>
      <c r="J395" s="48">
        <f>+'NOVIEMBRE 24'!J395+'DICIEMBRE 24'!J395</f>
        <v>9905.3700000000008</v>
      </c>
      <c r="K395" s="48">
        <f>'OCTUBRE 24'!J395+'NOVIEMBRE 24'!K395+'DICIEMBRE 24'!K395</f>
        <v>5241.47</v>
      </c>
      <c r="L395" s="48">
        <f>+'OCTUBRE 24'!K395+'NOVIEMBRE 24'!L395+'DICIEMBRE 24'!L395</f>
        <v>1497.1200000000001</v>
      </c>
      <c r="M395" s="48">
        <f>+'OCTUBRE 24'!L395+'NOVIEMBRE 24'!M395+'DICIEMBRE 24'!M395</f>
        <v>972.35</v>
      </c>
      <c r="N395" s="48">
        <f>+'OCTUBRE 24'!M395+'NOVIEMBRE 24'!N395+'DICIEMBRE 24'!N395</f>
        <v>0</v>
      </c>
      <c r="O395" s="48">
        <f>+'OCTUBRE 24'!N395+'NOVIEMBRE 24'!O395+'DICIEMBRE 24'!O395</f>
        <v>0</v>
      </c>
      <c r="P395" s="53">
        <f t="shared" si="6"/>
        <v>1004611.6899999998</v>
      </c>
    </row>
    <row r="396" spans="1:16" x14ac:dyDescent="0.25">
      <c r="A396" s="5" t="s">
        <v>786</v>
      </c>
      <c r="B396" s="6" t="s">
        <v>787</v>
      </c>
      <c r="C396" s="48">
        <f>+'OCTUBRE 24'!C396+'NOVIEMBRE 24'!C396+'DICIEMBRE 24'!C396</f>
        <v>594062.02</v>
      </c>
      <c r="D396" s="48">
        <f>+'OCTUBRE 24'!D396+'NOVIEMBRE 24'!D396+'DICIEMBRE 24'!D396</f>
        <v>539371.44000000006</v>
      </c>
      <c r="E396" s="48">
        <f>+'OCTUBRE 24'!E396+'NOVIEMBRE 24'!E396+'DICIEMBRE 24'!E396</f>
        <v>9212.1899999999987</v>
      </c>
      <c r="F396" s="48">
        <f>+'OCTUBRE 24'!F396+'NOVIEMBRE 24'!F396+'DICIEMBRE 24'!F396</f>
        <v>39160.410000000003</v>
      </c>
      <c r="G396" s="48">
        <f>+'OCTUBRE 24'!G396+'NOVIEMBRE 24'!G396+'DICIEMBRE 24'!G396</f>
        <v>13209.91</v>
      </c>
      <c r="H396" s="48">
        <f>'OCTUBRE 24'!H396+'NOVIEMBRE 24'!H396+'DICIEMBRE 24'!H396</f>
        <v>7142.9</v>
      </c>
      <c r="I396" s="48">
        <f>+'OCTUBRE 24'!I396+'NOVIEMBRE 24'!I396+'DICIEMBRE 24'!I396</f>
        <v>5448.45</v>
      </c>
      <c r="J396" s="48">
        <f>+'NOVIEMBRE 24'!J396+'DICIEMBRE 24'!J396</f>
        <v>9109.64</v>
      </c>
      <c r="K396" s="48">
        <f>'OCTUBRE 24'!J396+'NOVIEMBRE 24'!K396+'DICIEMBRE 24'!K396</f>
        <v>4820.4000000000005</v>
      </c>
      <c r="L396" s="48">
        <f>+'OCTUBRE 24'!K396+'NOVIEMBRE 24'!L396+'DICIEMBRE 24'!L396</f>
        <v>1642.62</v>
      </c>
      <c r="M396" s="48">
        <f>+'OCTUBRE 24'!L396+'NOVIEMBRE 24'!M396+'DICIEMBRE 24'!M396</f>
        <v>834.72</v>
      </c>
      <c r="N396" s="48">
        <f>+'OCTUBRE 24'!M396+'NOVIEMBRE 24'!N396+'DICIEMBRE 24'!N396</f>
        <v>32397</v>
      </c>
      <c r="O396" s="48">
        <f>+'OCTUBRE 24'!N396+'NOVIEMBRE 24'!O396+'DICIEMBRE 24'!O396</f>
        <v>0</v>
      </c>
      <c r="P396" s="53">
        <f t="shared" si="6"/>
        <v>1256411.6999999995</v>
      </c>
    </row>
    <row r="397" spans="1:16" x14ac:dyDescent="0.25">
      <c r="A397" s="5" t="s">
        <v>788</v>
      </c>
      <c r="B397" s="6" t="s">
        <v>789</v>
      </c>
      <c r="C397" s="48">
        <f>+'OCTUBRE 24'!C397+'NOVIEMBRE 24'!C397+'DICIEMBRE 24'!C397</f>
        <v>443542.38</v>
      </c>
      <c r="D397" s="48">
        <f>+'OCTUBRE 24'!D397+'NOVIEMBRE 24'!D397+'DICIEMBRE 24'!D397</f>
        <v>222486.17</v>
      </c>
      <c r="E397" s="48">
        <f>+'OCTUBRE 24'!E397+'NOVIEMBRE 24'!E397+'DICIEMBRE 24'!E397</f>
        <v>7558.7100000000009</v>
      </c>
      <c r="F397" s="48">
        <f>+'OCTUBRE 24'!F397+'NOVIEMBRE 24'!F397+'DICIEMBRE 24'!F397</f>
        <v>27580.730000000003</v>
      </c>
      <c r="G397" s="48">
        <f>+'OCTUBRE 24'!G397+'NOVIEMBRE 24'!G397+'DICIEMBRE 24'!G397</f>
        <v>4234.55</v>
      </c>
      <c r="H397" s="48">
        <f>'OCTUBRE 24'!H397+'NOVIEMBRE 24'!H397+'DICIEMBRE 24'!H397</f>
        <v>2289.7199999999998</v>
      </c>
      <c r="I397" s="48">
        <f>+'OCTUBRE 24'!I397+'NOVIEMBRE 24'!I397+'DICIEMBRE 24'!I397</f>
        <v>3082.1499999999996</v>
      </c>
      <c r="J397" s="48">
        <f>+'NOVIEMBRE 24'!J397+'DICIEMBRE 24'!J397</f>
        <v>3198.96</v>
      </c>
      <c r="K397" s="48">
        <f>'OCTUBRE 24'!J397+'NOVIEMBRE 24'!K397+'DICIEMBRE 24'!K397</f>
        <v>1692.75</v>
      </c>
      <c r="L397" s="48">
        <f>+'OCTUBRE 24'!K397+'NOVIEMBRE 24'!L397+'DICIEMBRE 24'!L397</f>
        <v>1506.81</v>
      </c>
      <c r="M397" s="48">
        <f>+'OCTUBRE 24'!L397+'NOVIEMBRE 24'!M397+'DICIEMBRE 24'!M397</f>
        <v>324.18</v>
      </c>
      <c r="N397" s="48">
        <f>+'OCTUBRE 24'!M397+'NOVIEMBRE 24'!N397+'DICIEMBRE 24'!N397</f>
        <v>60080</v>
      </c>
      <c r="O397" s="48">
        <f>+'OCTUBRE 24'!N397+'NOVIEMBRE 24'!O397+'DICIEMBRE 24'!O397</f>
        <v>0</v>
      </c>
      <c r="P397" s="53">
        <f t="shared" si="6"/>
        <v>777577.1100000001</v>
      </c>
    </row>
    <row r="398" spans="1:16" x14ac:dyDescent="0.25">
      <c r="A398" s="5" t="s">
        <v>790</v>
      </c>
      <c r="B398" s="6" t="s">
        <v>791</v>
      </c>
      <c r="C398" s="48">
        <f>+'OCTUBRE 24'!C398+'NOVIEMBRE 24'!C398+'DICIEMBRE 24'!C398</f>
        <v>10799106.25</v>
      </c>
      <c r="D398" s="48">
        <f>+'OCTUBRE 24'!D398+'NOVIEMBRE 24'!D398+'DICIEMBRE 24'!D398</f>
        <v>2492155.2800000003</v>
      </c>
      <c r="E398" s="48">
        <f>+'OCTUBRE 24'!E398+'NOVIEMBRE 24'!E398+'DICIEMBRE 24'!E398</f>
        <v>151095.09</v>
      </c>
      <c r="F398" s="48">
        <f>+'OCTUBRE 24'!F398+'NOVIEMBRE 24'!F398+'DICIEMBRE 24'!F398</f>
        <v>880427.71</v>
      </c>
      <c r="G398" s="48">
        <f>+'OCTUBRE 24'!G398+'NOVIEMBRE 24'!G398+'DICIEMBRE 24'!G398</f>
        <v>224331.13</v>
      </c>
      <c r="H398" s="48">
        <f>'OCTUBRE 24'!H398+'NOVIEMBRE 24'!H398+'DICIEMBRE 24'!H398</f>
        <v>121301.1</v>
      </c>
      <c r="I398" s="48">
        <f>+'OCTUBRE 24'!I398+'NOVIEMBRE 24'!I398+'DICIEMBRE 24'!I398</f>
        <v>167456.54</v>
      </c>
      <c r="J398" s="48">
        <f>+'NOVIEMBRE 24'!J398+'DICIEMBRE 24'!J398</f>
        <v>258606.32</v>
      </c>
      <c r="K398" s="48">
        <f>'OCTUBRE 24'!J398+'NOVIEMBRE 24'!K398+'DICIEMBRE 24'!K398</f>
        <v>136842.66</v>
      </c>
      <c r="L398" s="48">
        <f>+'OCTUBRE 24'!K398+'NOVIEMBRE 24'!L398+'DICIEMBRE 24'!L398</f>
        <v>18154.98</v>
      </c>
      <c r="M398" s="48">
        <f>+'OCTUBRE 24'!L398+'NOVIEMBRE 24'!M398+'DICIEMBRE 24'!M398</f>
        <v>35335.660000000003</v>
      </c>
      <c r="N398" s="48">
        <f>+'OCTUBRE 24'!M398+'NOVIEMBRE 24'!N398+'DICIEMBRE 24'!N398</f>
        <v>1207371</v>
      </c>
      <c r="O398" s="48">
        <f>+'OCTUBRE 24'!N398+'NOVIEMBRE 24'!O398+'DICIEMBRE 24'!O398</f>
        <v>0</v>
      </c>
      <c r="P398" s="53">
        <f t="shared" si="6"/>
        <v>16492183.720000003</v>
      </c>
    </row>
    <row r="399" spans="1:16" x14ac:dyDescent="0.25">
      <c r="A399" s="5" t="s">
        <v>792</v>
      </c>
      <c r="B399" s="6" t="s">
        <v>793</v>
      </c>
      <c r="C399" s="48">
        <f>+'OCTUBRE 24'!C399+'NOVIEMBRE 24'!C399+'DICIEMBRE 24'!C399</f>
        <v>710759.14</v>
      </c>
      <c r="D399" s="48">
        <f>+'OCTUBRE 24'!D399+'NOVIEMBRE 24'!D399+'DICIEMBRE 24'!D399</f>
        <v>300611.62</v>
      </c>
      <c r="E399" s="48">
        <f>+'OCTUBRE 24'!E399+'NOVIEMBRE 24'!E399+'DICIEMBRE 24'!E399</f>
        <v>10857.68</v>
      </c>
      <c r="F399" s="48">
        <f>+'OCTUBRE 24'!F399+'NOVIEMBRE 24'!F399+'DICIEMBRE 24'!F399</f>
        <v>47021.570000000007</v>
      </c>
      <c r="G399" s="48">
        <f>+'OCTUBRE 24'!G399+'NOVIEMBRE 24'!G399+'DICIEMBRE 24'!G399</f>
        <v>16197.67</v>
      </c>
      <c r="H399" s="48">
        <f>'OCTUBRE 24'!H399+'NOVIEMBRE 24'!H399+'DICIEMBRE 24'!H399</f>
        <v>8758.4699999999993</v>
      </c>
      <c r="I399" s="48">
        <f>+'OCTUBRE 24'!I399+'NOVIEMBRE 24'!I399+'DICIEMBRE 24'!I399</f>
        <v>6684.32</v>
      </c>
      <c r="J399" s="48">
        <f>+'NOVIEMBRE 24'!J399+'DICIEMBRE 24'!J399</f>
        <v>11161.439999999999</v>
      </c>
      <c r="K399" s="48">
        <f>'OCTUBRE 24'!J399+'NOVIEMBRE 24'!K399+'DICIEMBRE 24'!K399</f>
        <v>5906.12</v>
      </c>
      <c r="L399" s="48">
        <f>+'OCTUBRE 24'!K399+'NOVIEMBRE 24'!L399+'DICIEMBRE 24'!L399</f>
        <v>1926.69</v>
      </c>
      <c r="M399" s="48">
        <f>+'OCTUBRE 24'!L399+'NOVIEMBRE 24'!M399+'DICIEMBRE 24'!M399</f>
        <v>1049.1400000000001</v>
      </c>
      <c r="N399" s="48">
        <f>+'OCTUBRE 24'!M399+'NOVIEMBRE 24'!N399+'DICIEMBRE 24'!N399</f>
        <v>18228</v>
      </c>
      <c r="O399" s="48">
        <f>+'OCTUBRE 24'!N399+'NOVIEMBRE 24'!O399+'DICIEMBRE 24'!O399</f>
        <v>0</v>
      </c>
      <c r="P399" s="53">
        <f t="shared" si="6"/>
        <v>1139161.8599999999</v>
      </c>
    </row>
    <row r="400" spans="1:16" x14ac:dyDescent="0.25">
      <c r="A400" s="5" t="s">
        <v>794</v>
      </c>
      <c r="B400" s="6" t="s">
        <v>795</v>
      </c>
      <c r="C400" s="48">
        <f>+'OCTUBRE 24'!C400+'NOVIEMBRE 24'!C400+'DICIEMBRE 24'!C400</f>
        <v>1233461.6099999999</v>
      </c>
      <c r="D400" s="48">
        <f>+'OCTUBRE 24'!D400+'NOVIEMBRE 24'!D400+'DICIEMBRE 24'!D400</f>
        <v>594421.63</v>
      </c>
      <c r="E400" s="48">
        <f>+'OCTUBRE 24'!E400+'NOVIEMBRE 24'!E400+'DICIEMBRE 24'!E400</f>
        <v>17964.809999999998</v>
      </c>
      <c r="F400" s="48">
        <f>+'OCTUBRE 24'!F400+'NOVIEMBRE 24'!F400+'DICIEMBRE 24'!F400</f>
        <v>82812.75</v>
      </c>
      <c r="G400" s="48">
        <f>+'OCTUBRE 24'!G400+'NOVIEMBRE 24'!G400+'DICIEMBRE 24'!G400</f>
        <v>32008.6</v>
      </c>
      <c r="H400" s="48">
        <f>'OCTUBRE 24'!H400+'NOVIEMBRE 24'!H400+'DICIEMBRE 24'!H400</f>
        <v>17307.8</v>
      </c>
      <c r="I400" s="48">
        <f>+'OCTUBRE 24'!I400+'NOVIEMBRE 24'!I400+'DICIEMBRE 24'!I400</f>
        <v>12582.46</v>
      </c>
      <c r="J400" s="48">
        <f>+'NOVIEMBRE 24'!J400+'DICIEMBRE 24'!J400</f>
        <v>22385.58</v>
      </c>
      <c r="K400" s="48">
        <f>'OCTUBRE 24'!J400+'NOVIEMBRE 24'!K400+'DICIEMBRE 24'!K400</f>
        <v>11845.43</v>
      </c>
      <c r="L400" s="48">
        <f>+'OCTUBRE 24'!K400+'NOVIEMBRE 24'!L400+'DICIEMBRE 24'!L400</f>
        <v>3096.4800000000005</v>
      </c>
      <c r="M400" s="48">
        <f>+'OCTUBRE 24'!L400+'NOVIEMBRE 24'!M400+'DICIEMBRE 24'!M400</f>
        <v>2121.1999999999998</v>
      </c>
      <c r="N400" s="48">
        <f>+'OCTUBRE 24'!M400+'NOVIEMBRE 24'!N400+'DICIEMBRE 24'!N400</f>
        <v>84238</v>
      </c>
      <c r="O400" s="48">
        <f>+'OCTUBRE 24'!N400+'NOVIEMBRE 24'!O400+'DICIEMBRE 24'!O400</f>
        <v>0</v>
      </c>
      <c r="P400" s="53">
        <f t="shared" si="6"/>
        <v>2114246.3499999996</v>
      </c>
    </row>
    <row r="401" spans="1:16" x14ac:dyDescent="0.25">
      <c r="A401" s="5" t="s">
        <v>796</v>
      </c>
      <c r="B401" s="6" t="s">
        <v>797</v>
      </c>
      <c r="C401" s="48">
        <f>+'OCTUBRE 24'!C401+'NOVIEMBRE 24'!C401+'DICIEMBRE 24'!C401</f>
        <v>798081.67</v>
      </c>
      <c r="D401" s="48">
        <f>+'OCTUBRE 24'!D401+'NOVIEMBRE 24'!D401+'DICIEMBRE 24'!D401</f>
        <v>295910.95</v>
      </c>
      <c r="E401" s="48">
        <f>+'OCTUBRE 24'!E401+'NOVIEMBRE 24'!E401+'DICIEMBRE 24'!E401</f>
        <v>11625.439999999999</v>
      </c>
      <c r="F401" s="48">
        <f>+'OCTUBRE 24'!F401+'NOVIEMBRE 24'!F401+'DICIEMBRE 24'!F401</f>
        <v>54385.189999999995</v>
      </c>
      <c r="G401" s="48">
        <f>+'OCTUBRE 24'!G401+'NOVIEMBRE 24'!G401+'DICIEMBRE 24'!G401</f>
        <v>19320.16</v>
      </c>
      <c r="H401" s="48">
        <f>'OCTUBRE 24'!H401+'NOVIEMBRE 24'!H401+'DICIEMBRE 24'!H401</f>
        <v>10446.849999999999</v>
      </c>
      <c r="I401" s="48">
        <f>+'OCTUBRE 24'!I401+'NOVIEMBRE 24'!I401+'DICIEMBRE 24'!I401</f>
        <v>8391.11</v>
      </c>
      <c r="J401" s="48">
        <f>+'NOVIEMBRE 24'!J401+'DICIEMBRE 24'!J401</f>
        <v>14496.470000000001</v>
      </c>
      <c r="K401" s="48">
        <f>'OCTUBRE 24'!J401+'NOVIEMBRE 24'!K401+'DICIEMBRE 24'!K401</f>
        <v>7670.8700000000008</v>
      </c>
      <c r="L401" s="48">
        <f>+'OCTUBRE 24'!K401+'NOVIEMBRE 24'!L401+'DICIEMBRE 24'!L401</f>
        <v>1901.46</v>
      </c>
      <c r="M401" s="48">
        <f>+'OCTUBRE 24'!L401+'NOVIEMBRE 24'!M401+'DICIEMBRE 24'!M401</f>
        <v>1446</v>
      </c>
      <c r="N401" s="48">
        <f>+'OCTUBRE 24'!M401+'NOVIEMBRE 24'!N401+'DICIEMBRE 24'!N401</f>
        <v>117261</v>
      </c>
      <c r="O401" s="48">
        <f>+'OCTUBRE 24'!N401+'NOVIEMBRE 24'!O401+'DICIEMBRE 24'!O401</f>
        <v>0</v>
      </c>
      <c r="P401" s="53">
        <f t="shared" si="6"/>
        <v>1340937.1700000002</v>
      </c>
    </row>
    <row r="402" spans="1:16" x14ac:dyDescent="0.25">
      <c r="A402" s="5" t="s">
        <v>798</v>
      </c>
      <c r="B402" s="6" t="s">
        <v>799</v>
      </c>
      <c r="C402" s="48">
        <f>+'OCTUBRE 24'!C402+'NOVIEMBRE 24'!C402+'DICIEMBRE 24'!C402</f>
        <v>526834.6</v>
      </c>
      <c r="D402" s="48">
        <f>+'OCTUBRE 24'!D402+'NOVIEMBRE 24'!D402+'DICIEMBRE 24'!D402</f>
        <v>116890.79999999999</v>
      </c>
      <c r="E402" s="48">
        <f>+'OCTUBRE 24'!E402+'NOVIEMBRE 24'!E402+'DICIEMBRE 24'!E402</f>
        <v>7903.48</v>
      </c>
      <c r="F402" s="48">
        <f>+'OCTUBRE 24'!F402+'NOVIEMBRE 24'!F402+'DICIEMBRE 24'!F402</f>
        <v>35746.720000000001</v>
      </c>
      <c r="G402" s="48">
        <f>+'OCTUBRE 24'!G402+'NOVIEMBRE 24'!G402+'DICIEMBRE 24'!G402</f>
        <v>12982.19</v>
      </c>
      <c r="H402" s="48">
        <f>'OCTUBRE 24'!H402+'NOVIEMBRE 24'!H402+'DICIEMBRE 24'!H402</f>
        <v>7019.78</v>
      </c>
      <c r="I402" s="48">
        <f>+'OCTUBRE 24'!I402+'NOVIEMBRE 24'!I402+'DICIEMBRE 24'!I402</f>
        <v>5362.52</v>
      </c>
      <c r="J402" s="48">
        <f>+'NOVIEMBRE 24'!J402+'DICIEMBRE 24'!J402</f>
        <v>9383.9699999999993</v>
      </c>
      <c r="K402" s="48">
        <f>'OCTUBRE 24'!J402+'NOVIEMBRE 24'!K402+'DICIEMBRE 24'!K402</f>
        <v>4965.57</v>
      </c>
      <c r="L402" s="48">
        <f>+'OCTUBRE 24'!K402+'NOVIEMBRE 24'!L402+'DICIEMBRE 24'!L402</f>
        <v>1375.56</v>
      </c>
      <c r="M402" s="48">
        <f>+'OCTUBRE 24'!L402+'NOVIEMBRE 24'!M402+'DICIEMBRE 24'!M402</f>
        <v>898.52</v>
      </c>
      <c r="N402" s="48">
        <f>+'OCTUBRE 24'!M402+'NOVIEMBRE 24'!N402+'DICIEMBRE 24'!N402</f>
        <v>0</v>
      </c>
      <c r="O402" s="48">
        <f>+'OCTUBRE 24'!N402+'NOVIEMBRE 24'!O402+'DICIEMBRE 24'!O402</f>
        <v>0</v>
      </c>
      <c r="P402" s="53">
        <f t="shared" si="6"/>
        <v>729363.70999999985</v>
      </c>
    </row>
    <row r="403" spans="1:16" x14ac:dyDescent="0.25">
      <c r="A403" s="5" t="s">
        <v>800</v>
      </c>
      <c r="B403" s="6" t="s">
        <v>801</v>
      </c>
      <c r="C403" s="48">
        <f>+'OCTUBRE 24'!C403+'NOVIEMBRE 24'!C403+'DICIEMBRE 24'!C403</f>
        <v>501082.55000000005</v>
      </c>
      <c r="D403" s="48">
        <f>+'OCTUBRE 24'!D403+'NOVIEMBRE 24'!D403+'DICIEMBRE 24'!D403</f>
        <v>174625.2</v>
      </c>
      <c r="E403" s="48">
        <f>+'OCTUBRE 24'!E403+'NOVIEMBRE 24'!E403+'DICIEMBRE 24'!E403</f>
        <v>8106.93</v>
      </c>
      <c r="F403" s="48">
        <f>+'OCTUBRE 24'!F403+'NOVIEMBRE 24'!F403+'DICIEMBRE 24'!F403</f>
        <v>31475.809999999998</v>
      </c>
      <c r="G403" s="48">
        <f>+'OCTUBRE 24'!G403+'NOVIEMBRE 24'!G403+'DICIEMBRE 24'!G403</f>
        <v>7837.9699999999993</v>
      </c>
      <c r="H403" s="48">
        <f>'OCTUBRE 24'!H403+'NOVIEMBRE 24'!H403+'DICIEMBRE 24'!H403</f>
        <v>4238.17</v>
      </c>
      <c r="I403" s="48">
        <f>+'OCTUBRE 24'!I403+'NOVIEMBRE 24'!I403+'DICIEMBRE 24'!I403</f>
        <v>3861.0699999999997</v>
      </c>
      <c r="J403" s="48">
        <f>+'NOVIEMBRE 24'!J403+'DICIEMBRE 24'!J403</f>
        <v>5282.58</v>
      </c>
      <c r="K403" s="48">
        <f>'OCTUBRE 24'!J403+'NOVIEMBRE 24'!K403+'DICIEMBRE 24'!K403</f>
        <v>2795.2999999999997</v>
      </c>
      <c r="L403" s="48">
        <f>+'OCTUBRE 24'!K403+'NOVIEMBRE 24'!L403+'DICIEMBRE 24'!L403</f>
        <v>1575.9900000000002</v>
      </c>
      <c r="M403" s="48">
        <f>+'OCTUBRE 24'!L403+'NOVIEMBRE 24'!M403+'DICIEMBRE 24'!M403</f>
        <v>484.01</v>
      </c>
      <c r="N403" s="48">
        <f>+'OCTUBRE 24'!M403+'NOVIEMBRE 24'!N403+'DICIEMBRE 24'!N403</f>
        <v>0</v>
      </c>
      <c r="O403" s="48">
        <f>+'OCTUBRE 24'!N403+'NOVIEMBRE 24'!O403+'DICIEMBRE 24'!O403</f>
        <v>0</v>
      </c>
      <c r="P403" s="53">
        <f t="shared" si="6"/>
        <v>741365.58</v>
      </c>
    </row>
    <row r="404" spans="1:16" x14ac:dyDescent="0.25">
      <c r="A404" s="5" t="s">
        <v>802</v>
      </c>
      <c r="B404" s="6" t="s">
        <v>803</v>
      </c>
      <c r="C404" s="48">
        <f>+'OCTUBRE 24'!C404+'NOVIEMBRE 24'!C404+'DICIEMBRE 24'!C404</f>
        <v>706598.88</v>
      </c>
      <c r="D404" s="48">
        <f>+'OCTUBRE 24'!D404+'NOVIEMBRE 24'!D404+'DICIEMBRE 24'!D404</f>
        <v>263689.56</v>
      </c>
      <c r="E404" s="48">
        <f>+'OCTUBRE 24'!E404+'NOVIEMBRE 24'!E404+'DICIEMBRE 24'!E404</f>
        <v>10920.79</v>
      </c>
      <c r="F404" s="48">
        <f>+'OCTUBRE 24'!F404+'NOVIEMBRE 24'!F404+'DICIEMBRE 24'!F404</f>
        <v>46751.12</v>
      </c>
      <c r="G404" s="48">
        <f>+'OCTUBRE 24'!G404+'NOVIEMBRE 24'!G404+'DICIEMBRE 24'!G404</f>
        <v>15803.810000000001</v>
      </c>
      <c r="H404" s="48">
        <f>'OCTUBRE 24'!H404+'NOVIEMBRE 24'!H404+'DICIEMBRE 24'!H404</f>
        <v>8545.5</v>
      </c>
      <c r="I404" s="48">
        <f>+'OCTUBRE 24'!I404+'NOVIEMBRE 24'!I404+'DICIEMBRE 24'!I404</f>
        <v>6571.28</v>
      </c>
      <c r="J404" s="48">
        <f>+'NOVIEMBRE 24'!J404+'DICIEMBRE 24'!J404</f>
        <v>10807.41</v>
      </c>
      <c r="K404" s="48">
        <f>'OCTUBRE 24'!J404+'NOVIEMBRE 24'!K404+'DICIEMBRE 24'!K404</f>
        <v>5718.7999999999993</v>
      </c>
      <c r="L404" s="48">
        <f>+'OCTUBRE 24'!K404+'NOVIEMBRE 24'!L404+'DICIEMBRE 24'!L404</f>
        <v>1958.25</v>
      </c>
      <c r="M404" s="48">
        <f>+'OCTUBRE 24'!L404+'NOVIEMBRE 24'!M404+'DICIEMBRE 24'!M404</f>
        <v>1019.4100000000001</v>
      </c>
      <c r="N404" s="48">
        <f>+'OCTUBRE 24'!M404+'NOVIEMBRE 24'!N404+'DICIEMBRE 24'!N404</f>
        <v>83657</v>
      </c>
      <c r="O404" s="48">
        <f>+'OCTUBRE 24'!N404+'NOVIEMBRE 24'!O404+'DICIEMBRE 24'!O404</f>
        <v>0</v>
      </c>
      <c r="P404" s="53">
        <f t="shared" si="6"/>
        <v>1162041.81</v>
      </c>
    </row>
    <row r="405" spans="1:16" x14ac:dyDescent="0.25">
      <c r="A405" s="5" t="s">
        <v>804</v>
      </c>
      <c r="B405" s="6" t="s">
        <v>805</v>
      </c>
      <c r="C405" s="48">
        <f>+'OCTUBRE 24'!C405+'NOVIEMBRE 24'!C405+'DICIEMBRE 24'!C405</f>
        <v>9738515.0199999996</v>
      </c>
      <c r="D405" s="48">
        <f>+'OCTUBRE 24'!D405+'NOVIEMBRE 24'!D405+'DICIEMBRE 24'!D405</f>
        <v>3576546.2699999996</v>
      </c>
      <c r="E405" s="48">
        <f>+'OCTUBRE 24'!E405+'NOVIEMBRE 24'!E405+'DICIEMBRE 24'!E405</f>
        <v>124799.45999999999</v>
      </c>
      <c r="F405" s="48">
        <f>+'OCTUBRE 24'!F405+'NOVIEMBRE 24'!F405+'DICIEMBRE 24'!F405</f>
        <v>717048.3600000001</v>
      </c>
      <c r="G405" s="48">
        <f>+'OCTUBRE 24'!G405+'NOVIEMBRE 24'!G405+'DICIEMBRE 24'!G405</f>
        <v>182951.5</v>
      </c>
      <c r="H405" s="48">
        <f>'OCTUBRE 24'!H405+'NOVIEMBRE 24'!H405+'DICIEMBRE 24'!H405</f>
        <v>98926.15</v>
      </c>
      <c r="I405" s="48">
        <f>+'OCTUBRE 24'!I405+'NOVIEMBRE 24'!I405+'DICIEMBRE 24'!I405</f>
        <v>131766.19</v>
      </c>
      <c r="J405" s="48">
        <f>+'NOVIEMBRE 24'!J405+'DICIEMBRE 24'!J405</f>
        <v>198090.71</v>
      </c>
      <c r="K405" s="48">
        <f>'OCTUBRE 24'!J405+'NOVIEMBRE 24'!K405+'DICIEMBRE 24'!K405</f>
        <v>104820.57</v>
      </c>
      <c r="L405" s="48">
        <f>+'OCTUBRE 24'!K405+'NOVIEMBRE 24'!L405+'DICIEMBRE 24'!L405</f>
        <v>16465.260000000002</v>
      </c>
      <c r="M405" s="48">
        <f>+'OCTUBRE 24'!L405+'NOVIEMBRE 24'!M405+'DICIEMBRE 24'!M405</f>
        <v>26454.400000000001</v>
      </c>
      <c r="N405" s="48">
        <f>+'OCTUBRE 24'!M405+'NOVIEMBRE 24'!N405+'DICIEMBRE 24'!N405</f>
        <v>1354875</v>
      </c>
      <c r="O405" s="48">
        <f>+'OCTUBRE 24'!N405+'NOVIEMBRE 24'!O405+'DICIEMBRE 24'!O405</f>
        <v>0</v>
      </c>
      <c r="P405" s="53">
        <f t="shared" si="6"/>
        <v>16271258.890000001</v>
      </c>
    </row>
    <row r="406" spans="1:16" x14ac:dyDescent="0.25">
      <c r="A406" s="5" t="s">
        <v>806</v>
      </c>
      <c r="B406" s="6" t="s">
        <v>807</v>
      </c>
      <c r="C406" s="48">
        <f>+'OCTUBRE 24'!C406+'NOVIEMBRE 24'!C406+'DICIEMBRE 24'!C406</f>
        <v>1043829.72</v>
      </c>
      <c r="D406" s="48">
        <f>+'OCTUBRE 24'!D406+'NOVIEMBRE 24'!D406+'DICIEMBRE 24'!D406</f>
        <v>452266.36000000004</v>
      </c>
      <c r="E406" s="48">
        <f>+'OCTUBRE 24'!E406+'NOVIEMBRE 24'!E406+'DICIEMBRE 24'!E406</f>
        <v>14426.189999999999</v>
      </c>
      <c r="F406" s="48">
        <f>+'OCTUBRE 24'!F406+'NOVIEMBRE 24'!F406+'DICIEMBRE 24'!F406</f>
        <v>68482.320000000007</v>
      </c>
      <c r="G406" s="48">
        <f>+'OCTUBRE 24'!G406+'NOVIEMBRE 24'!G406+'DICIEMBRE 24'!G406</f>
        <v>22462.489999999998</v>
      </c>
      <c r="H406" s="48">
        <f>'OCTUBRE 24'!H406+'NOVIEMBRE 24'!H406+'DICIEMBRE 24'!H406</f>
        <v>12146</v>
      </c>
      <c r="I406" s="48">
        <f>+'OCTUBRE 24'!I406+'NOVIEMBRE 24'!I406+'DICIEMBRE 24'!I406</f>
        <v>10554.52</v>
      </c>
      <c r="J406" s="48">
        <f>+'NOVIEMBRE 24'!J406+'DICIEMBRE 24'!J406</f>
        <v>17367.29</v>
      </c>
      <c r="K406" s="48">
        <f>'OCTUBRE 24'!J406+'NOVIEMBRE 24'!K406+'DICIEMBRE 24'!K406</f>
        <v>9189.98</v>
      </c>
      <c r="L406" s="48">
        <f>+'OCTUBRE 24'!K406+'NOVIEMBRE 24'!L406+'DICIEMBRE 24'!L406</f>
        <v>2410.7400000000002</v>
      </c>
      <c r="M406" s="48">
        <f>+'OCTUBRE 24'!L406+'NOVIEMBRE 24'!M406+'DICIEMBRE 24'!M406</f>
        <v>1782.04</v>
      </c>
      <c r="N406" s="48">
        <f>+'OCTUBRE 24'!M406+'NOVIEMBRE 24'!N406+'DICIEMBRE 24'!N406</f>
        <v>0</v>
      </c>
      <c r="O406" s="48">
        <f>+'OCTUBRE 24'!N406+'NOVIEMBRE 24'!O406+'DICIEMBRE 24'!O406</f>
        <v>0</v>
      </c>
      <c r="P406" s="53">
        <f t="shared" si="6"/>
        <v>1654917.6500000001</v>
      </c>
    </row>
    <row r="407" spans="1:16" x14ac:dyDescent="0.25">
      <c r="A407" s="5" t="s">
        <v>808</v>
      </c>
      <c r="B407" s="6" t="s">
        <v>809</v>
      </c>
      <c r="C407" s="48">
        <f>+'OCTUBRE 24'!C407+'NOVIEMBRE 24'!C407+'DICIEMBRE 24'!C407</f>
        <v>6721128</v>
      </c>
      <c r="D407" s="48">
        <f>+'OCTUBRE 24'!D407+'NOVIEMBRE 24'!D407+'DICIEMBRE 24'!D407</f>
        <v>2015171.36</v>
      </c>
      <c r="E407" s="48">
        <f>+'OCTUBRE 24'!E407+'NOVIEMBRE 24'!E407+'DICIEMBRE 24'!E407</f>
        <v>84175.49</v>
      </c>
      <c r="F407" s="48">
        <f>+'OCTUBRE 24'!F407+'NOVIEMBRE 24'!F407+'DICIEMBRE 24'!F407</f>
        <v>524187.3600000001</v>
      </c>
      <c r="G407" s="48">
        <f>+'OCTUBRE 24'!G407+'NOVIEMBRE 24'!G407+'DICIEMBRE 24'!G407</f>
        <v>189855.78</v>
      </c>
      <c r="H407" s="48">
        <f>'OCTUBRE 24'!H407+'NOVIEMBRE 24'!H407+'DICIEMBRE 24'!H407</f>
        <v>102659.48000000001</v>
      </c>
      <c r="I407" s="48">
        <f>+'OCTUBRE 24'!I407+'NOVIEMBRE 24'!I407+'DICIEMBRE 24'!I407</f>
        <v>101698.54</v>
      </c>
      <c r="J407" s="48">
        <f>+'NOVIEMBRE 24'!J407+'DICIEMBRE 24'!J407</f>
        <v>177945.49</v>
      </c>
      <c r="K407" s="48">
        <f>'OCTUBRE 24'!J407+'NOVIEMBRE 24'!K407+'DICIEMBRE 24'!K407</f>
        <v>94160.63</v>
      </c>
      <c r="L407" s="48">
        <f>+'OCTUBRE 24'!K407+'NOVIEMBRE 24'!L407+'DICIEMBRE 24'!L407</f>
        <v>7905.9600000000009</v>
      </c>
      <c r="M407" s="48">
        <f>+'OCTUBRE 24'!L407+'NOVIEMBRE 24'!M407+'DICIEMBRE 24'!M407</f>
        <v>21435.279999999999</v>
      </c>
      <c r="N407" s="48">
        <f>+'OCTUBRE 24'!M407+'NOVIEMBRE 24'!N407+'DICIEMBRE 24'!N407</f>
        <v>204590</v>
      </c>
      <c r="O407" s="48">
        <f>+'OCTUBRE 24'!N407+'NOVIEMBRE 24'!O407+'DICIEMBRE 24'!O407</f>
        <v>0</v>
      </c>
      <c r="P407" s="53">
        <f t="shared" si="6"/>
        <v>10244913.369999999</v>
      </c>
    </row>
    <row r="408" spans="1:16" x14ac:dyDescent="0.25">
      <c r="A408" s="5" t="s">
        <v>810</v>
      </c>
      <c r="B408" s="6" t="s">
        <v>811</v>
      </c>
      <c r="C408" s="48">
        <f>+'OCTUBRE 24'!C408+'NOVIEMBRE 24'!C408+'DICIEMBRE 24'!C408</f>
        <v>565307.65</v>
      </c>
      <c r="D408" s="48">
        <f>+'OCTUBRE 24'!D408+'NOVIEMBRE 24'!D408+'DICIEMBRE 24'!D408</f>
        <v>201359.1</v>
      </c>
      <c r="E408" s="48">
        <f>+'OCTUBRE 24'!E408+'NOVIEMBRE 24'!E408+'DICIEMBRE 24'!E408</f>
        <v>7457.7199999999993</v>
      </c>
      <c r="F408" s="48">
        <f>+'OCTUBRE 24'!F408+'NOVIEMBRE 24'!F408+'DICIEMBRE 24'!F408</f>
        <v>33862.31</v>
      </c>
      <c r="G408" s="48">
        <f>+'OCTUBRE 24'!G408+'NOVIEMBRE 24'!G408+'DICIEMBRE 24'!G408</f>
        <v>7870.9</v>
      </c>
      <c r="H408" s="48">
        <f>'OCTUBRE 24'!H408+'NOVIEMBRE 24'!H408+'DICIEMBRE 24'!H408</f>
        <v>4255.9800000000005</v>
      </c>
      <c r="I408" s="48">
        <f>+'OCTUBRE 24'!I408+'NOVIEMBRE 24'!I408+'DICIEMBRE 24'!I408</f>
        <v>4808.3500000000004</v>
      </c>
      <c r="J408" s="48">
        <f>+'NOVIEMBRE 24'!J408+'DICIEMBRE 24'!J408</f>
        <v>6487.21</v>
      </c>
      <c r="K408" s="48">
        <f>'OCTUBRE 24'!J408+'NOVIEMBRE 24'!K408+'DICIEMBRE 24'!K408</f>
        <v>3432.7499999999995</v>
      </c>
      <c r="L408" s="48">
        <f>+'OCTUBRE 24'!K408+'NOVIEMBRE 24'!L408+'DICIEMBRE 24'!L408</f>
        <v>1312.9499999999998</v>
      </c>
      <c r="M408" s="48">
        <f>+'OCTUBRE 24'!L408+'NOVIEMBRE 24'!M408+'DICIEMBRE 24'!M408</f>
        <v>708.27</v>
      </c>
      <c r="N408" s="48">
        <f>+'OCTUBRE 24'!M408+'NOVIEMBRE 24'!N408+'DICIEMBRE 24'!N408</f>
        <v>0</v>
      </c>
      <c r="O408" s="48">
        <f>+'OCTUBRE 24'!N408+'NOVIEMBRE 24'!O408+'DICIEMBRE 24'!O408</f>
        <v>0</v>
      </c>
      <c r="P408" s="53">
        <f t="shared" si="6"/>
        <v>836863.19</v>
      </c>
    </row>
    <row r="409" spans="1:16" x14ac:dyDescent="0.25">
      <c r="A409" s="5" t="s">
        <v>812</v>
      </c>
      <c r="B409" s="6" t="s">
        <v>813</v>
      </c>
      <c r="C409" s="48">
        <f>+'OCTUBRE 24'!C409+'NOVIEMBRE 24'!C409+'DICIEMBRE 24'!C409</f>
        <v>8215760.9000000004</v>
      </c>
      <c r="D409" s="48">
        <f>+'OCTUBRE 24'!D409+'NOVIEMBRE 24'!D409+'DICIEMBRE 24'!D409</f>
        <v>1994869.35</v>
      </c>
      <c r="E409" s="48">
        <f>+'OCTUBRE 24'!E409+'NOVIEMBRE 24'!E409+'DICIEMBRE 24'!E409</f>
        <v>104275.59</v>
      </c>
      <c r="F409" s="48">
        <f>+'OCTUBRE 24'!F409+'NOVIEMBRE 24'!F409+'DICIEMBRE 24'!F409</f>
        <v>698885.81999999983</v>
      </c>
      <c r="G409" s="48">
        <f>+'OCTUBRE 24'!G409+'NOVIEMBRE 24'!G409+'DICIEMBRE 24'!G409</f>
        <v>123865.44</v>
      </c>
      <c r="H409" s="48">
        <f>'OCTUBRE 24'!H409+'NOVIEMBRE 24'!H409+'DICIEMBRE 24'!H409</f>
        <v>66976.95</v>
      </c>
      <c r="I409" s="48">
        <f>+'OCTUBRE 24'!I409+'NOVIEMBRE 24'!I409+'DICIEMBRE 24'!I409</f>
        <v>143982.85</v>
      </c>
      <c r="J409" s="48">
        <f>+'NOVIEMBRE 24'!J409+'DICIEMBRE 24'!J409</f>
        <v>199171.91999999998</v>
      </c>
      <c r="K409" s="48">
        <f>'OCTUBRE 24'!J409+'NOVIEMBRE 24'!K409+'DICIEMBRE 24'!K409</f>
        <v>105392.69</v>
      </c>
      <c r="L409" s="48">
        <f>+'OCTUBRE 24'!K409+'NOVIEMBRE 24'!L409+'DICIEMBRE 24'!L409</f>
        <v>8169.87</v>
      </c>
      <c r="M409" s="48">
        <f>+'OCTUBRE 24'!L409+'NOVIEMBRE 24'!M409+'DICIEMBRE 24'!M409</f>
        <v>31866.149999999998</v>
      </c>
      <c r="N409" s="48">
        <f>+'OCTUBRE 24'!M409+'NOVIEMBRE 24'!N409+'DICIEMBRE 24'!N409</f>
        <v>873789</v>
      </c>
      <c r="O409" s="48">
        <f>+'OCTUBRE 24'!N409+'NOVIEMBRE 24'!O409+'DICIEMBRE 24'!O409</f>
        <v>0</v>
      </c>
      <c r="P409" s="53">
        <f t="shared" si="6"/>
        <v>12567006.529999997</v>
      </c>
    </row>
    <row r="410" spans="1:16" x14ac:dyDescent="0.25">
      <c r="A410" s="5" t="s">
        <v>814</v>
      </c>
      <c r="B410" s="6" t="s">
        <v>815</v>
      </c>
      <c r="C410" s="48">
        <f>+'OCTUBRE 24'!C410+'NOVIEMBRE 24'!C410+'DICIEMBRE 24'!C410</f>
        <v>318835.8</v>
      </c>
      <c r="D410" s="48">
        <f>+'OCTUBRE 24'!D410+'NOVIEMBRE 24'!D410+'DICIEMBRE 24'!D410</f>
        <v>122013.59999999999</v>
      </c>
      <c r="E410" s="48">
        <f>+'OCTUBRE 24'!E410+'NOVIEMBRE 24'!E410+'DICIEMBRE 24'!E410</f>
        <v>5194.18</v>
      </c>
      <c r="F410" s="48">
        <f>+'OCTUBRE 24'!F410+'NOVIEMBRE 24'!F410+'DICIEMBRE 24'!F410</f>
        <v>20198.739999999998</v>
      </c>
      <c r="G410" s="48">
        <f>+'OCTUBRE 24'!G410+'NOVIEMBRE 24'!G410+'DICIEMBRE 24'!G410</f>
        <v>4952.1000000000004</v>
      </c>
      <c r="H410" s="48">
        <f>'OCTUBRE 24'!H410+'NOVIEMBRE 24'!H410+'DICIEMBRE 24'!H410</f>
        <v>2677.72</v>
      </c>
      <c r="I410" s="48">
        <f>+'OCTUBRE 24'!I410+'NOVIEMBRE 24'!I410+'DICIEMBRE 24'!I410</f>
        <v>2489.65</v>
      </c>
      <c r="J410" s="48">
        <f>+'NOVIEMBRE 24'!J410+'DICIEMBRE 24'!J410</f>
        <v>3460.1000000000004</v>
      </c>
      <c r="K410" s="48">
        <f>'OCTUBRE 24'!J410+'NOVIEMBRE 24'!K410+'DICIEMBRE 24'!K410</f>
        <v>1830.9299999999998</v>
      </c>
      <c r="L410" s="48">
        <f>+'OCTUBRE 24'!K410+'NOVIEMBRE 24'!L410+'DICIEMBRE 24'!L410</f>
        <v>994.89</v>
      </c>
      <c r="M410" s="48">
        <f>+'OCTUBRE 24'!L410+'NOVIEMBRE 24'!M410+'DICIEMBRE 24'!M410</f>
        <v>317.02999999999997</v>
      </c>
      <c r="N410" s="48">
        <f>+'OCTUBRE 24'!M410+'NOVIEMBRE 24'!N410+'DICIEMBRE 24'!N410</f>
        <v>0</v>
      </c>
      <c r="O410" s="48">
        <f>+'OCTUBRE 24'!N410+'NOVIEMBRE 24'!O410+'DICIEMBRE 24'!O410</f>
        <v>0</v>
      </c>
      <c r="P410" s="53">
        <f t="shared" si="6"/>
        <v>482964.73999999993</v>
      </c>
    </row>
    <row r="411" spans="1:16" x14ac:dyDescent="0.25">
      <c r="A411" s="5" t="s">
        <v>816</v>
      </c>
      <c r="B411" s="6" t="s">
        <v>817</v>
      </c>
      <c r="C411" s="48">
        <f>+'OCTUBRE 24'!C411+'NOVIEMBRE 24'!C411+'DICIEMBRE 24'!C411</f>
        <v>935080.33</v>
      </c>
      <c r="D411" s="48">
        <f>+'OCTUBRE 24'!D411+'NOVIEMBRE 24'!D411+'DICIEMBRE 24'!D411</f>
        <v>367728.9</v>
      </c>
      <c r="E411" s="48">
        <f>+'OCTUBRE 24'!E411+'NOVIEMBRE 24'!E411+'DICIEMBRE 24'!E411</f>
        <v>12302.3</v>
      </c>
      <c r="F411" s="48">
        <f>+'OCTUBRE 24'!F411+'NOVIEMBRE 24'!F411+'DICIEMBRE 24'!F411</f>
        <v>71986.960000000006</v>
      </c>
      <c r="G411" s="48">
        <f>+'OCTUBRE 24'!G411+'NOVIEMBRE 24'!G411+'DICIEMBRE 24'!G411</f>
        <v>16960.18</v>
      </c>
      <c r="H411" s="48">
        <f>'OCTUBRE 24'!H411+'NOVIEMBRE 24'!H411+'DICIEMBRE 24'!H411</f>
        <v>9170.75</v>
      </c>
      <c r="I411" s="48">
        <f>+'OCTUBRE 24'!I411+'NOVIEMBRE 24'!I411+'DICIEMBRE 24'!I411</f>
        <v>13459.599999999999</v>
      </c>
      <c r="J411" s="48">
        <f>+'NOVIEMBRE 24'!J411+'DICIEMBRE 24'!J411</f>
        <v>19922.419999999998</v>
      </c>
      <c r="K411" s="48">
        <f>'OCTUBRE 24'!J411+'NOVIEMBRE 24'!K411+'DICIEMBRE 24'!K411</f>
        <v>10542.03</v>
      </c>
      <c r="L411" s="48">
        <f>+'OCTUBRE 24'!K411+'NOVIEMBRE 24'!L411+'DICIEMBRE 24'!L411</f>
        <v>1390.71</v>
      </c>
      <c r="M411" s="48">
        <f>+'OCTUBRE 24'!L411+'NOVIEMBRE 24'!M411+'DICIEMBRE 24'!M411</f>
        <v>2773.19</v>
      </c>
      <c r="N411" s="48">
        <f>+'OCTUBRE 24'!M411+'NOVIEMBRE 24'!N411+'DICIEMBRE 24'!N411</f>
        <v>63168</v>
      </c>
      <c r="O411" s="48">
        <f>+'OCTUBRE 24'!N411+'NOVIEMBRE 24'!O411+'DICIEMBRE 24'!O411</f>
        <v>0</v>
      </c>
      <c r="P411" s="53">
        <f t="shared" si="6"/>
        <v>1524485.3699999999</v>
      </c>
    </row>
    <row r="412" spans="1:16" x14ac:dyDescent="0.25">
      <c r="A412" s="5" t="s">
        <v>818</v>
      </c>
      <c r="B412" s="6" t="s">
        <v>819</v>
      </c>
      <c r="C412" s="48">
        <f>+'OCTUBRE 24'!C412+'NOVIEMBRE 24'!C412+'DICIEMBRE 24'!C412</f>
        <v>365669.32</v>
      </c>
      <c r="D412" s="48">
        <f>+'OCTUBRE 24'!D412+'NOVIEMBRE 24'!D412+'DICIEMBRE 24'!D412</f>
        <v>191269.94999999998</v>
      </c>
      <c r="E412" s="48">
        <f>+'OCTUBRE 24'!E412+'NOVIEMBRE 24'!E412+'DICIEMBRE 24'!E412</f>
        <v>5459.45</v>
      </c>
      <c r="F412" s="48">
        <f>+'OCTUBRE 24'!F412+'NOVIEMBRE 24'!F412+'DICIEMBRE 24'!F412</f>
        <v>24334.730000000003</v>
      </c>
      <c r="G412" s="48">
        <f>+'OCTUBRE 24'!G412+'NOVIEMBRE 24'!G412+'DICIEMBRE 24'!G412</f>
        <v>3450.59</v>
      </c>
      <c r="H412" s="48">
        <f>'OCTUBRE 24'!H412+'NOVIEMBRE 24'!H412+'DICIEMBRE 24'!H412</f>
        <v>1865.8200000000002</v>
      </c>
      <c r="I412" s="48">
        <f>+'OCTUBRE 24'!I412+'NOVIEMBRE 24'!I412+'DICIEMBRE 24'!I412</f>
        <v>3563.0600000000004</v>
      </c>
      <c r="J412" s="48">
        <f>+'NOVIEMBRE 24'!J412+'DICIEMBRE 24'!J412</f>
        <v>4115.83</v>
      </c>
      <c r="K412" s="48">
        <f>'OCTUBRE 24'!J412+'NOVIEMBRE 24'!K412+'DICIEMBRE 24'!K412</f>
        <v>2177.91</v>
      </c>
      <c r="L412" s="48">
        <f>+'OCTUBRE 24'!K412+'NOVIEMBRE 24'!L412+'DICIEMBRE 24'!L412</f>
        <v>941.06999999999994</v>
      </c>
      <c r="M412" s="48">
        <f>+'OCTUBRE 24'!L412+'NOVIEMBRE 24'!M412+'DICIEMBRE 24'!M412</f>
        <v>578.42999999999995</v>
      </c>
      <c r="N412" s="48">
        <f>+'OCTUBRE 24'!M412+'NOVIEMBRE 24'!N412+'DICIEMBRE 24'!N412</f>
        <v>24385</v>
      </c>
      <c r="O412" s="48">
        <f>+'OCTUBRE 24'!N412+'NOVIEMBRE 24'!O412+'DICIEMBRE 24'!O412</f>
        <v>0</v>
      </c>
      <c r="P412" s="53">
        <f t="shared" si="6"/>
        <v>627811.15999999992</v>
      </c>
    </row>
    <row r="413" spans="1:16" x14ac:dyDescent="0.25">
      <c r="A413" s="5" t="s">
        <v>820</v>
      </c>
      <c r="B413" s="6" t="s">
        <v>821</v>
      </c>
      <c r="C413" s="48">
        <f>+'OCTUBRE 24'!C413+'NOVIEMBRE 24'!C413+'DICIEMBRE 24'!C413</f>
        <v>685803.35</v>
      </c>
      <c r="D413" s="48">
        <f>+'OCTUBRE 24'!D413+'NOVIEMBRE 24'!D413+'DICIEMBRE 24'!D413</f>
        <v>241219.21000000002</v>
      </c>
      <c r="E413" s="48">
        <f>+'OCTUBRE 24'!E413+'NOVIEMBRE 24'!E413+'DICIEMBRE 24'!E413</f>
        <v>9272.91</v>
      </c>
      <c r="F413" s="48">
        <f>+'OCTUBRE 24'!F413+'NOVIEMBRE 24'!F413+'DICIEMBRE 24'!F413</f>
        <v>48107.240000000005</v>
      </c>
      <c r="G413" s="48">
        <f>+'OCTUBRE 24'!G413+'NOVIEMBRE 24'!G413+'DICIEMBRE 24'!G413</f>
        <v>8329.02</v>
      </c>
      <c r="H413" s="48">
        <f>'OCTUBRE 24'!H413+'NOVIEMBRE 24'!H413+'DICIEMBRE 24'!H413</f>
        <v>4503.7000000000007</v>
      </c>
      <c r="I413" s="48">
        <f>+'OCTUBRE 24'!I413+'NOVIEMBRE 24'!I413+'DICIEMBRE 24'!I413</f>
        <v>8175.87</v>
      </c>
      <c r="J413" s="48">
        <f>+'NOVIEMBRE 24'!J413+'DICIEMBRE 24'!J413</f>
        <v>10538.09</v>
      </c>
      <c r="K413" s="48">
        <f>'OCTUBRE 24'!J413+'NOVIEMBRE 24'!K413+'DICIEMBRE 24'!K413</f>
        <v>5576.2800000000007</v>
      </c>
      <c r="L413" s="48">
        <f>+'OCTUBRE 24'!K413+'NOVIEMBRE 24'!L413+'DICIEMBRE 24'!L413</f>
        <v>1490.5500000000002</v>
      </c>
      <c r="M413" s="48">
        <f>+'OCTUBRE 24'!L413+'NOVIEMBRE 24'!M413+'DICIEMBRE 24'!M413</f>
        <v>1533.8899999999999</v>
      </c>
      <c r="N413" s="48">
        <f>+'OCTUBRE 24'!M413+'NOVIEMBRE 24'!N413+'DICIEMBRE 24'!N413</f>
        <v>111126</v>
      </c>
      <c r="O413" s="48">
        <f>+'OCTUBRE 24'!N413+'NOVIEMBRE 24'!O413+'DICIEMBRE 24'!O413</f>
        <v>0</v>
      </c>
      <c r="P413" s="53">
        <f t="shared" si="6"/>
        <v>1135676.1100000001</v>
      </c>
    </row>
    <row r="414" spans="1:16" x14ac:dyDescent="0.25">
      <c r="A414" s="5" t="s">
        <v>822</v>
      </c>
      <c r="B414" s="6" t="s">
        <v>823</v>
      </c>
      <c r="C414" s="48">
        <f>+'OCTUBRE 24'!C414+'NOVIEMBRE 24'!C414+'DICIEMBRE 24'!C414</f>
        <v>3525680.59</v>
      </c>
      <c r="D414" s="48">
        <f>+'OCTUBRE 24'!D414+'NOVIEMBRE 24'!D414+'DICIEMBRE 24'!D414</f>
        <v>759879.66</v>
      </c>
      <c r="E414" s="48">
        <f>+'OCTUBRE 24'!E414+'NOVIEMBRE 24'!E414+'DICIEMBRE 24'!E414</f>
        <v>50497.78</v>
      </c>
      <c r="F414" s="48">
        <f>+'OCTUBRE 24'!F414+'NOVIEMBRE 24'!F414+'DICIEMBRE 24'!F414</f>
        <v>240900.38</v>
      </c>
      <c r="G414" s="48">
        <f>+'OCTUBRE 24'!G414+'NOVIEMBRE 24'!G414+'DICIEMBRE 24'!G414</f>
        <v>107555.22</v>
      </c>
      <c r="H414" s="48">
        <f>'OCTUBRE 24'!H414+'NOVIEMBRE 24'!H414+'DICIEMBRE 24'!H414</f>
        <v>58157.630000000005</v>
      </c>
      <c r="I414" s="48">
        <f>+'OCTUBRE 24'!I414+'NOVIEMBRE 24'!I414+'DICIEMBRE 24'!I414</f>
        <v>37883.199999999997</v>
      </c>
      <c r="J414" s="48">
        <f>+'NOVIEMBRE 24'!J414+'DICIEMBRE 24'!J414</f>
        <v>70828.709999999992</v>
      </c>
      <c r="K414" s="48">
        <f>'OCTUBRE 24'!J414+'NOVIEMBRE 24'!K414+'DICIEMBRE 24'!K414</f>
        <v>37479.32</v>
      </c>
      <c r="L414" s="48">
        <f>+'OCTUBRE 24'!K414+'NOVIEMBRE 24'!L414+'DICIEMBRE 24'!L414</f>
        <v>8281.11</v>
      </c>
      <c r="M414" s="48">
        <f>+'OCTUBRE 24'!L414+'NOVIEMBRE 24'!M414+'DICIEMBRE 24'!M414</f>
        <v>6637.19</v>
      </c>
      <c r="N414" s="48">
        <f>+'OCTUBRE 24'!M414+'NOVIEMBRE 24'!N414+'DICIEMBRE 24'!N414</f>
        <v>98814</v>
      </c>
      <c r="O414" s="48">
        <f>+'OCTUBRE 24'!N414+'NOVIEMBRE 24'!O414+'DICIEMBRE 24'!O414</f>
        <v>0</v>
      </c>
      <c r="P414" s="53">
        <f t="shared" si="6"/>
        <v>5002594.790000001</v>
      </c>
    </row>
    <row r="415" spans="1:16" x14ac:dyDescent="0.25">
      <c r="A415" s="5" t="s">
        <v>824</v>
      </c>
      <c r="B415" s="6" t="s">
        <v>825</v>
      </c>
      <c r="C415" s="48">
        <f>+'OCTUBRE 24'!C415+'NOVIEMBRE 24'!C415+'DICIEMBRE 24'!C415</f>
        <v>1470757.3599999999</v>
      </c>
      <c r="D415" s="48">
        <f>+'OCTUBRE 24'!D415+'NOVIEMBRE 24'!D415+'DICIEMBRE 24'!D415</f>
        <v>216226.80000000002</v>
      </c>
      <c r="E415" s="48">
        <f>+'OCTUBRE 24'!E415+'NOVIEMBRE 24'!E415+'DICIEMBRE 24'!E415</f>
        <v>20744.330000000002</v>
      </c>
      <c r="F415" s="48">
        <f>+'OCTUBRE 24'!F415+'NOVIEMBRE 24'!F415+'DICIEMBRE 24'!F415</f>
        <v>100315.19</v>
      </c>
      <c r="G415" s="48">
        <f>+'OCTUBRE 24'!G415+'NOVIEMBRE 24'!G415+'DICIEMBRE 24'!G415</f>
        <v>45181.7</v>
      </c>
      <c r="H415" s="48">
        <f>'OCTUBRE 24'!H415+'NOVIEMBRE 24'!H415+'DICIEMBRE 24'!H415</f>
        <v>24430.799999999999</v>
      </c>
      <c r="I415" s="48">
        <f>+'OCTUBRE 24'!I415+'NOVIEMBRE 24'!I415+'DICIEMBRE 24'!I415</f>
        <v>16060.82</v>
      </c>
      <c r="J415" s="48">
        <f>+'NOVIEMBRE 24'!J415+'DICIEMBRE 24'!J415</f>
        <v>31237.879999999997</v>
      </c>
      <c r="K415" s="48">
        <f>'OCTUBRE 24'!J415+'NOVIEMBRE 24'!K415+'DICIEMBRE 24'!K415</f>
        <v>16529.649999999998</v>
      </c>
      <c r="L415" s="48">
        <f>+'OCTUBRE 24'!K415+'NOVIEMBRE 24'!L415+'DICIEMBRE 24'!L415</f>
        <v>3282.12</v>
      </c>
      <c r="M415" s="48">
        <f>+'OCTUBRE 24'!L415+'NOVIEMBRE 24'!M415+'DICIEMBRE 24'!M415</f>
        <v>2883.87</v>
      </c>
      <c r="N415" s="48">
        <f>+'OCTUBRE 24'!M415+'NOVIEMBRE 24'!N415+'DICIEMBRE 24'!N415</f>
        <v>190993</v>
      </c>
      <c r="O415" s="48">
        <f>+'OCTUBRE 24'!N415+'NOVIEMBRE 24'!O415+'DICIEMBRE 24'!O415</f>
        <v>0</v>
      </c>
      <c r="P415" s="53">
        <f t="shared" si="6"/>
        <v>2138643.52</v>
      </c>
    </row>
    <row r="416" spans="1:16" x14ac:dyDescent="0.25">
      <c r="A416" s="5" t="s">
        <v>826</v>
      </c>
      <c r="B416" s="6" t="s">
        <v>827</v>
      </c>
      <c r="C416" s="48">
        <f>+'OCTUBRE 24'!C416+'NOVIEMBRE 24'!C416+'DICIEMBRE 24'!C416</f>
        <v>250045.34999999998</v>
      </c>
      <c r="D416" s="48">
        <f>+'OCTUBRE 24'!D416+'NOVIEMBRE 24'!D416+'DICIEMBRE 24'!D416</f>
        <v>162503.75</v>
      </c>
      <c r="E416" s="48">
        <f>+'OCTUBRE 24'!E416+'NOVIEMBRE 24'!E416+'DICIEMBRE 24'!E416</f>
        <v>3967.55</v>
      </c>
      <c r="F416" s="48">
        <f>+'OCTUBRE 24'!F416+'NOVIEMBRE 24'!F416+'DICIEMBRE 24'!F416</f>
        <v>15164.46</v>
      </c>
      <c r="G416" s="48">
        <f>+'OCTUBRE 24'!G416+'NOVIEMBRE 24'!G416+'DICIEMBRE 24'!G416</f>
        <v>2290.29</v>
      </c>
      <c r="H416" s="48">
        <f>'OCTUBRE 24'!H416+'NOVIEMBRE 24'!H416+'DICIEMBRE 24'!H416</f>
        <v>1238.4000000000001</v>
      </c>
      <c r="I416" s="48">
        <f>+'OCTUBRE 24'!I416+'NOVIEMBRE 24'!I416+'DICIEMBRE 24'!I416</f>
        <v>1787.44</v>
      </c>
      <c r="J416" s="48">
        <f>+'NOVIEMBRE 24'!J416+'DICIEMBRE 24'!J416</f>
        <v>1872.35</v>
      </c>
      <c r="K416" s="48">
        <f>'OCTUBRE 24'!J416+'NOVIEMBRE 24'!K416+'DICIEMBRE 24'!K416</f>
        <v>990.75</v>
      </c>
      <c r="L416" s="48">
        <f>+'OCTUBRE 24'!K416+'NOVIEMBRE 24'!L416+'DICIEMBRE 24'!L416</f>
        <v>788.52</v>
      </c>
      <c r="M416" s="48">
        <f>+'OCTUBRE 24'!L416+'NOVIEMBRE 24'!M416+'DICIEMBRE 24'!M416</f>
        <v>202.61</v>
      </c>
      <c r="N416" s="48">
        <f>+'OCTUBRE 24'!M416+'NOVIEMBRE 24'!N416+'DICIEMBRE 24'!N416</f>
        <v>7580</v>
      </c>
      <c r="O416" s="48">
        <f>+'OCTUBRE 24'!N416+'NOVIEMBRE 24'!O416+'DICIEMBRE 24'!O416</f>
        <v>0</v>
      </c>
      <c r="P416" s="53">
        <f t="shared" si="6"/>
        <v>448431.47</v>
      </c>
    </row>
    <row r="417" spans="1:16" x14ac:dyDescent="0.25">
      <c r="A417" s="5" t="s">
        <v>828</v>
      </c>
      <c r="B417" s="6" t="s">
        <v>829</v>
      </c>
      <c r="C417" s="48">
        <f>+'OCTUBRE 24'!C417+'NOVIEMBRE 24'!C417+'DICIEMBRE 24'!C417</f>
        <v>3985991.9299999997</v>
      </c>
      <c r="D417" s="48">
        <f>+'OCTUBRE 24'!D417+'NOVIEMBRE 24'!D417+'DICIEMBRE 24'!D417</f>
        <v>781747.4</v>
      </c>
      <c r="E417" s="48">
        <f>+'OCTUBRE 24'!E417+'NOVIEMBRE 24'!E417+'DICIEMBRE 24'!E417</f>
        <v>52577.7</v>
      </c>
      <c r="F417" s="48">
        <f>+'OCTUBRE 24'!F417+'NOVIEMBRE 24'!F417+'DICIEMBRE 24'!F417</f>
        <v>345112.80999999994</v>
      </c>
      <c r="G417" s="48">
        <f>+'OCTUBRE 24'!G417+'NOVIEMBRE 24'!G417+'DICIEMBRE 24'!G417</f>
        <v>39833.549999999996</v>
      </c>
      <c r="H417" s="48">
        <f>'OCTUBRE 24'!H417+'NOVIEMBRE 24'!H417+'DICIEMBRE 24'!H417</f>
        <v>21538.93</v>
      </c>
      <c r="I417" s="48">
        <f>+'OCTUBRE 24'!I417+'NOVIEMBRE 24'!I417+'DICIEMBRE 24'!I417</f>
        <v>70365.240000000005</v>
      </c>
      <c r="J417" s="48">
        <f>+'NOVIEMBRE 24'!J417+'DICIEMBRE 24'!J417</f>
        <v>89524.48000000001</v>
      </c>
      <c r="K417" s="48">
        <f>'OCTUBRE 24'!J417+'NOVIEMBRE 24'!K417+'DICIEMBRE 24'!K417</f>
        <v>47372.270000000004</v>
      </c>
      <c r="L417" s="48">
        <f>+'OCTUBRE 24'!K417+'NOVIEMBRE 24'!L417+'DICIEMBRE 24'!L417</f>
        <v>3971.46</v>
      </c>
      <c r="M417" s="48">
        <f>+'OCTUBRE 24'!L417+'NOVIEMBRE 24'!M417+'DICIEMBRE 24'!M417</f>
        <v>15598.050000000001</v>
      </c>
      <c r="N417" s="48">
        <f>+'OCTUBRE 24'!M417+'NOVIEMBRE 24'!N417+'DICIEMBRE 24'!N417</f>
        <v>188492</v>
      </c>
      <c r="O417" s="48">
        <f>+'OCTUBRE 24'!N417+'NOVIEMBRE 24'!O417+'DICIEMBRE 24'!O417</f>
        <v>0</v>
      </c>
      <c r="P417" s="53">
        <f t="shared" si="6"/>
        <v>5642125.8199999994</v>
      </c>
    </row>
    <row r="418" spans="1:16" x14ac:dyDescent="0.25">
      <c r="A418" s="5" t="s">
        <v>830</v>
      </c>
      <c r="B418" s="6" t="s">
        <v>831</v>
      </c>
      <c r="C418" s="48">
        <f>+'OCTUBRE 24'!C418+'NOVIEMBRE 24'!C418+'DICIEMBRE 24'!C418</f>
        <v>724716.7</v>
      </c>
      <c r="D418" s="48">
        <f>+'OCTUBRE 24'!D418+'NOVIEMBRE 24'!D418+'DICIEMBRE 24'!D418</f>
        <v>345756.8</v>
      </c>
      <c r="E418" s="48">
        <f>+'OCTUBRE 24'!E418+'NOVIEMBRE 24'!E418+'DICIEMBRE 24'!E418</f>
        <v>11155.09</v>
      </c>
      <c r="F418" s="48">
        <f>+'OCTUBRE 24'!F418+'NOVIEMBRE 24'!F418+'DICIEMBRE 24'!F418</f>
        <v>48870</v>
      </c>
      <c r="G418" s="48">
        <f>+'OCTUBRE 24'!G418+'NOVIEMBRE 24'!G418+'DICIEMBRE 24'!G418</f>
        <v>15735.36</v>
      </c>
      <c r="H418" s="48">
        <f>'OCTUBRE 24'!H418+'NOVIEMBRE 24'!H418+'DICIEMBRE 24'!H418</f>
        <v>8508.48</v>
      </c>
      <c r="I418" s="48">
        <f>+'OCTUBRE 24'!I418+'NOVIEMBRE 24'!I418+'DICIEMBRE 24'!I418</f>
        <v>7143.04</v>
      </c>
      <c r="J418" s="48">
        <f>+'NOVIEMBRE 24'!J418+'DICIEMBRE 24'!J418</f>
        <v>11765.91</v>
      </c>
      <c r="K418" s="48">
        <f>'OCTUBRE 24'!J418+'NOVIEMBRE 24'!K418+'DICIEMBRE 24'!K418</f>
        <v>6225.98</v>
      </c>
      <c r="L418" s="48">
        <f>+'OCTUBRE 24'!K418+'NOVIEMBRE 24'!L418+'DICIEMBRE 24'!L418</f>
        <v>2100.8999999999996</v>
      </c>
      <c r="M418" s="48">
        <f>+'OCTUBRE 24'!L418+'NOVIEMBRE 24'!M418+'DICIEMBRE 24'!M418</f>
        <v>1161.3499999999999</v>
      </c>
      <c r="N418" s="48">
        <f>+'OCTUBRE 24'!M418+'NOVIEMBRE 24'!N418+'DICIEMBRE 24'!N418</f>
        <v>20840</v>
      </c>
      <c r="O418" s="48">
        <f>+'OCTUBRE 24'!N418+'NOVIEMBRE 24'!O418+'DICIEMBRE 24'!O418</f>
        <v>0</v>
      </c>
      <c r="P418" s="53">
        <f t="shared" si="6"/>
        <v>1203979.6100000001</v>
      </c>
    </row>
    <row r="419" spans="1:16" x14ac:dyDescent="0.25">
      <c r="A419" s="5" t="s">
        <v>832</v>
      </c>
      <c r="B419" s="6" t="s">
        <v>833</v>
      </c>
      <c r="C419" s="48">
        <f>+'OCTUBRE 24'!C419+'NOVIEMBRE 24'!C419+'DICIEMBRE 24'!C419</f>
        <v>299465.51</v>
      </c>
      <c r="D419" s="48">
        <f>+'OCTUBRE 24'!D419+'NOVIEMBRE 24'!D419+'DICIEMBRE 24'!D419</f>
        <v>166424.84999999998</v>
      </c>
      <c r="E419" s="48">
        <f>+'OCTUBRE 24'!E419+'NOVIEMBRE 24'!E419+'DICIEMBRE 24'!E419</f>
        <v>4934.16</v>
      </c>
      <c r="F419" s="48">
        <f>+'OCTUBRE 24'!F419+'NOVIEMBRE 24'!F419+'DICIEMBRE 24'!F419</f>
        <v>18912.580000000002</v>
      </c>
      <c r="G419" s="48">
        <f>+'OCTUBRE 24'!G419+'NOVIEMBRE 24'!G419+'DICIEMBRE 24'!G419</f>
        <v>4124.5499999999993</v>
      </c>
      <c r="H419" s="48">
        <f>'OCTUBRE 24'!H419+'NOVIEMBRE 24'!H419+'DICIEMBRE 24'!H419</f>
        <v>2230.25</v>
      </c>
      <c r="I419" s="48">
        <f>+'OCTUBRE 24'!I419+'NOVIEMBRE 24'!I419+'DICIEMBRE 24'!I419</f>
        <v>2281.2200000000003</v>
      </c>
      <c r="J419" s="48">
        <f>+'NOVIEMBRE 24'!J419+'DICIEMBRE 24'!J419</f>
        <v>2994.83</v>
      </c>
      <c r="K419" s="48">
        <f>'OCTUBRE 24'!J419+'NOVIEMBRE 24'!K419+'DICIEMBRE 24'!K419</f>
        <v>1584.73</v>
      </c>
      <c r="L419" s="48">
        <f>+'OCTUBRE 24'!K419+'NOVIEMBRE 24'!L419+'DICIEMBRE 24'!L419</f>
        <v>945.75</v>
      </c>
      <c r="M419" s="48">
        <f>+'OCTUBRE 24'!L419+'NOVIEMBRE 24'!M419+'DICIEMBRE 24'!M419</f>
        <v>280.54000000000002</v>
      </c>
      <c r="N419" s="48">
        <f>+'OCTUBRE 24'!M419+'NOVIEMBRE 24'!N419+'DICIEMBRE 24'!N419</f>
        <v>0</v>
      </c>
      <c r="O419" s="48">
        <f>+'OCTUBRE 24'!N419+'NOVIEMBRE 24'!O419+'DICIEMBRE 24'!O419</f>
        <v>0</v>
      </c>
      <c r="P419" s="53">
        <f t="shared" si="6"/>
        <v>504178.96999999991</v>
      </c>
    </row>
    <row r="420" spans="1:16" x14ac:dyDescent="0.25">
      <c r="A420" s="5" t="s">
        <v>834</v>
      </c>
      <c r="B420" s="6" t="s">
        <v>835</v>
      </c>
      <c r="C420" s="48">
        <f>+'OCTUBRE 24'!C420+'NOVIEMBRE 24'!C420+'DICIEMBRE 24'!C420</f>
        <v>893322.79</v>
      </c>
      <c r="D420" s="48">
        <f>+'OCTUBRE 24'!D420+'NOVIEMBRE 24'!D420+'DICIEMBRE 24'!D420</f>
        <v>193041.22</v>
      </c>
      <c r="E420" s="48">
        <f>+'OCTUBRE 24'!E420+'NOVIEMBRE 24'!E420+'DICIEMBRE 24'!E420</f>
        <v>11333.57</v>
      </c>
      <c r="F420" s="48">
        <f>+'OCTUBRE 24'!F420+'NOVIEMBRE 24'!F420+'DICIEMBRE 24'!F420</f>
        <v>53243.93</v>
      </c>
      <c r="G420" s="48">
        <f>+'OCTUBRE 24'!G420+'NOVIEMBRE 24'!G420+'DICIEMBRE 24'!G420</f>
        <v>14849.779999999999</v>
      </c>
      <c r="H420" s="48">
        <f>'OCTUBRE 24'!H420+'NOVIEMBRE 24'!H420+'DICIEMBRE 24'!H420</f>
        <v>8029.6200000000008</v>
      </c>
      <c r="I420" s="48">
        <f>+'OCTUBRE 24'!I420+'NOVIEMBRE 24'!I420+'DICIEMBRE 24'!I420</f>
        <v>7765.33</v>
      </c>
      <c r="J420" s="48">
        <f>+'NOVIEMBRE 24'!J420+'DICIEMBRE 24'!J420</f>
        <v>11391.75</v>
      </c>
      <c r="K420" s="48">
        <f>'OCTUBRE 24'!J420+'NOVIEMBRE 24'!K420+'DICIEMBRE 24'!K420</f>
        <v>6028</v>
      </c>
      <c r="L420" s="48">
        <f>+'OCTUBRE 24'!K420+'NOVIEMBRE 24'!L420+'DICIEMBRE 24'!L420</f>
        <v>1902.5700000000002</v>
      </c>
      <c r="M420" s="48">
        <f>+'OCTUBRE 24'!L420+'NOVIEMBRE 24'!M420+'DICIEMBRE 24'!M420</f>
        <v>1176.43</v>
      </c>
      <c r="N420" s="48">
        <f>+'OCTUBRE 24'!M420+'NOVIEMBRE 24'!N420+'DICIEMBRE 24'!N420</f>
        <v>96411</v>
      </c>
      <c r="O420" s="48">
        <f>+'OCTUBRE 24'!N420+'NOVIEMBRE 24'!O420+'DICIEMBRE 24'!O420</f>
        <v>0</v>
      </c>
      <c r="P420" s="53">
        <f t="shared" si="6"/>
        <v>1298495.9900000002</v>
      </c>
    </row>
    <row r="421" spans="1:16" x14ac:dyDescent="0.25">
      <c r="A421" s="5" t="s">
        <v>836</v>
      </c>
      <c r="B421" s="6" t="s">
        <v>837</v>
      </c>
      <c r="C421" s="48">
        <f>+'OCTUBRE 24'!C421+'NOVIEMBRE 24'!C421+'DICIEMBRE 24'!C421</f>
        <v>41995929.25</v>
      </c>
      <c r="D421" s="48">
        <f>+'OCTUBRE 24'!D421+'NOVIEMBRE 24'!D421+'DICIEMBRE 24'!D421</f>
        <v>8061736.6200000001</v>
      </c>
      <c r="E421" s="48">
        <f>+'OCTUBRE 24'!E421+'NOVIEMBRE 24'!E421+'DICIEMBRE 24'!E421</f>
        <v>528821.52</v>
      </c>
      <c r="F421" s="48">
        <f>+'OCTUBRE 24'!F421+'NOVIEMBRE 24'!F421+'DICIEMBRE 24'!F421</f>
        <v>3363173.2900000005</v>
      </c>
      <c r="G421" s="48">
        <f>+'OCTUBRE 24'!G421+'NOVIEMBRE 24'!G421+'DICIEMBRE 24'!G421</f>
        <v>230639.13</v>
      </c>
      <c r="H421" s="48">
        <f>'OCTUBRE 24'!H421+'NOVIEMBRE 24'!H421+'DICIEMBRE 24'!H421</f>
        <v>124711.98000000001</v>
      </c>
      <c r="I421" s="48">
        <f>+'OCTUBRE 24'!I421+'NOVIEMBRE 24'!I421+'DICIEMBRE 24'!I421</f>
        <v>673955.05</v>
      </c>
      <c r="J421" s="48">
        <f>+'NOVIEMBRE 24'!J421+'DICIEMBRE 24'!J421</f>
        <v>774171.04</v>
      </c>
      <c r="K421" s="48">
        <f>'OCTUBRE 24'!J421+'NOVIEMBRE 24'!K421+'DICIEMBRE 24'!K421</f>
        <v>409655.99</v>
      </c>
      <c r="L421" s="48">
        <f>+'OCTUBRE 24'!K421+'NOVIEMBRE 24'!L421+'DICIEMBRE 24'!L421</f>
        <v>58140.509999999995</v>
      </c>
      <c r="M421" s="48">
        <f>+'OCTUBRE 24'!L421+'NOVIEMBRE 24'!M421+'DICIEMBRE 24'!M421</f>
        <v>145359.53</v>
      </c>
      <c r="N421" s="48">
        <f>+'OCTUBRE 24'!M421+'NOVIEMBRE 24'!N421+'DICIEMBRE 24'!N421</f>
        <v>3311463</v>
      </c>
      <c r="O421" s="48">
        <f>+'OCTUBRE 24'!N421+'NOVIEMBRE 24'!O421+'DICIEMBRE 24'!O421</f>
        <v>0</v>
      </c>
      <c r="P421" s="53">
        <f t="shared" si="6"/>
        <v>59677756.909999996</v>
      </c>
    </row>
    <row r="422" spans="1:16" x14ac:dyDescent="0.25">
      <c r="A422" s="5" t="s">
        <v>838</v>
      </c>
      <c r="B422" s="6" t="s">
        <v>839</v>
      </c>
      <c r="C422" s="48">
        <f>+'OCTUBRE 24'!C422+'NOVIEMBRE 24'!C422+'DICIEMBRE 24'!C422</f>
        <v>1883061.8599999999</v>
      </c>
      <c r="D422" s="48">
        <f>+'OCTUBRE 24'!D422+'NOVIEMBRE 24'!D422+'DICIEMBRE 24'!D422</f>
        <v>898751.3</v>
      </c>
      <c r="E422" s="48">
        <f>+'OCTUBRE 24'!E422+'NOVIEMBRE 24'!E422+'DICIEMBRE 24'!E422</f>
        <v>25862.5</v>
      </c>
      <c r="F422" s="48">
        <f>+'OCTUBRE 24'!F422+'NOVIEMBRE 24'!F422+'DICIEMBRE 24'!F422</f>
        <v>131001.01</v>
      </c>
      <c r="G422" s="48">
        <f>+'OCTUBRE 24'!G422+'NOVIEMBRE 24'!G422+'DICIEMBRE 24'!G422</f>
        <v>55228.44</v>
      </c>
      <c r="H422" s="48">
        <f>'OCTUBRE 24'!H422+'NOVIEMBRE 24'!H422+'DICIEMBRE 24'!H422</f>
        <v>29863.3</v>
      </c>
      <c r="I422" s="48">
        <f>+'OCTUBRE 24'!I422+'NOVIEMBRE 24'!I422+'DICIEMBRE 24'!I422</f>
        <v>21727.46</v>
      </c>
      <c r="J422" s="48">
        <f>+'NOVIEMBRE 24'!J422+'DICIEMBRE 24'!J422</f>
        <v>40929.57</v>
      </c>
      <c r="K422" s="48">
        <f>'OCTUBRE 24'!J422+'NOVIEMBRE 24'!K422+'DICIEMBRE 24'!K422</f>
        <v>21658.059999999998</v>
      </c>
      <c r="L422" s="48">
        <f>+'OCTUBRE 24'!K422+'NOVIEMBRE 24'!L422+'DICIEMBRE 24'!L422</f>
        <v>4009.0499999999997</v>
      </c>
      <c r="M422" s="48">
        <f>+'OCTUBRE 24'!L422+'NOVIEMBRE 24'!M422+'DICIEMBRE 24'!M422</f>
        <v>3998.33</v>
      </c>
      <c r="N422" s="48">
        <f>+'OCTUBRE 24'!M422+'NOVIEMBRE 24'!N422+'DICIEMBRE 24'!N422</f>
        <v>0</v>
      </c>
      <c r="O422" s="48">
        <f>+'OCTUBRE 24'!N422+'NOVIEMBRE 24'!O422+'DICIEMBRE 24'!O422</f>
        <v>0</v>
      </c>
      <c r="P422" s="53">
        <f t="shared" si="6"/>
        <v>3116090.8799999994</v>
      </c>
    </row>
    <row r="423" spans="1:16" x14ac:dyDescent="0.25">
      <c r="A423" s="5" t="s">
        <v>840</v>
      </c>
      <c r="B423" s="6" t="s">
        <v>841</v>
      </c>
      <c r="C423" s="48">
        <f>+'OCTUBRE 24'!C423+'NOVIEMBRE 24'!C423+'DICIEMBRE 24'!C423</f>
        <v>841379.1</v>
      </c>
      <c r="D423" s="48">
        <f>+'OCTUBRE 24'!D423+'NOVIEMBRE 24'!D423+'DICIEMBRE 24'!D423</f>
        <v>274212.82</v>
      </c>
      <c r="E423" s="48">
        <f>+'OCTUBRE 24'!E423+'NOVIEMBRE 24'!E423+'DICIEMBRE 24'!E423</f>
        <v>12348.34</v>
      </c>
      <c r="F423" s="48">
        <f>+'OCTUBRE 24'!F423+'NOVIEMBRE 24'!F423+'DICIEMBRE 24'!F423</f>
        <v>57341.919999999998</v>
      </c>
      <c r="G423" s="48">
        <f>+'OCTUBRE 24'!G423+'NOVIEMBRE 24'!G423+'DICIEMBRE 24'!G423</f>
        <v>22471.47</v>
      </c>
      <c r="H423" s="48">
        <f>'OCTUBRE 24'!H423+'NOVIEMBRE 24'!H423+'DICIEMBRE 24'!H423</f>
        <v>12150.85</v>
      </c>
      <c r="I423" s="48">
        <f>+'OCTUBRE 24'!I423+'NOVIEMBRE 24'!I423+'DICIEMBRE 24'!I423</f>
        <v>8800.86</v>
      </c>
      <c r="J423" s="48">
        <f>+'NOVIEMBRE 24'!J423+'DICIEMBRE 24'!J423</f>
        <v>16099.189999999999</v>
      </c>
      <c r="K423" s="48">
        <f>'OCTUBRE 24'!J423+'NOVIEMBRE 24'!K423+'DICIEMBRE 24'!K423</f>
        <v>8518.9500000000007</v>
      </c>
      <c r="L423" s="48">
        <f>+'OCTUBRE 24'!K423+'NOVIEMBRE 24'!L423+'DICIEMBRE 24'!L423</f>
        <v>2056.8000000000002</v>
      </c>
      <c r="M423" s="48">
        <f>+'OCTUBRE 24'!L423+'NOVIEMBRE 24'!M423+'DICIEMBRE 24'!M423</f>
        <v>1509.36</v>
      </c>
      <c r="N423" s="48">
        <f>+'OCTUBRE 24'!M423+'NOVIEMBRE 24'!N423+'DICIEMBRE 24'!N423</f>
        <v>63729</v>
      </c>
      <c r="O423" s="48">
        <f>+'OCTUBRE 24'!N423+'NOVIEMBRE 24'!O423+'DICIEMBRE 24'!O423</f>
        <v>0</v>
      </c>
      <c r="P423" s="53">
        <f t="shared" si="6"/>
        <v>1320618.6600000001</v>
      </c>
    </row>
    <row r="424" spans="1:16" x14ac:dyDescent="0.25">
      <c r="A424" s="5" t="s">
        <v>842</v>
      </c>
      <c r="B424" s="6" t="s">
        <v>843</v>
      </c>
      <c r="C424" s="48">
        <f>+'OCTUBRE 24'!C424+'NOVIEMBRE 24'!C424+'DICIEMBRE 24'!C424</f>
        <v>309425.8</v>
      </c>
      <c r="D424" s="48">
        <f>+'OCTUBRE 24'!D424+'NOVIEMBRE 24'!D424+'DICIEMBRE 24'!D424</f>
        <v>162163.83000000002</v>
      </c>
      <c r="E424" s="48">
        <f>+'OCTUBRE 24'!E424+'NOVIEMBRE 24'!E424+'DICIEMBRE 24'!E424</f>
        <v>5234.57</v>
      </c>
      <c r="F424" s="48">
        <f>+'OCTUBRE 24'!F424+'NOVIEMBRE 24'!F424+'DICIEMBRE 24'!F424</f>
        <v>19320.27</v>
      </c>
      <c r="G424" s="48">
        <f>+'OCTUBRE 24'!G424+'NOVIEMBRE 24'!G424+'DICIEMBRE 24'!G424</f>
        <v>2147.1499999999996</v>
      </c>
      <c r="H424" s="48">
        <f>'OCTUBRE 24'!H424+'NOVIEMBRE 24'!H424+'DICIEMBRE 24'!H424</f>
        <v>1161.02</v>
      </c>
      <c r="I424" s="48">
        <f>+'OCTUBRE 24'!I424+'NOVIEMBRE 24'!I424+'DICIEMBRE 24'!I424</f>
        <v>2197</v>
      </c>
      <c r="J424" s="48">
        <f>+'NOVIEMBRE 24'!J424+'DICIEMBRE 24'!J424</f>
        <v>1979.43</v>
      </c>
      <c r="K424" s="48">
        <f>'OCTUBRE 24'!J424+'NOVIEMBRE 24'!K424+'DICIEMBRE 24'!K424</f>
        <v>1047.43</v>
      </c>
      <c r="L424" s="48">
        <f>+'OCTUBRE 24'!K424+'NOVIEMBRE 24'!L424+'DICIEMBRE 24'!L424</f>
        <v>1028.1600000000001</v>
      </c>
      <c r="M424" s="48">
        <f>+'OCTUBRE 24'!L424+'NOVIEMBRE 24'!M424+'DICIEMBRE 24'!M424</f>
        <v>240.55</v>
      </c>
      <c r="N424" s="48">
        <f>+'OCTUBRE 24'!M424+'NOVIEMBRE 24'!N424+'DICIEMBRE 24'!N424</f>
        <v>0</v>
      </c>
      <c r="O424" s="48">
        <f>+'OCTUBRE 24'!N424+'NOVIEMBRE 24'!O424+'DICIEMBRE 24'!O424</f>
        <v>0</v>
      </c>
      <c r="P424" s="53">
        <f t="shared" si="6"/>
        <v>505945.21</v>
      </c>
    </row>
    <row r="425" spans="1:16" x14ac:dyDescent="0.25">
      <c r="A425" s="5" t="s">
        <v>844</v>
      </c>
      <c r="B425" s="6" t="s">
        <v>845</v>
      </c>
      <c r="C425" s="48">
        <f>+'OCTUBRE 24'!C425+'NOVIEMBRE 24'!C425+'DICIEMBRE 24'!C425</f>
        <v>1730558.55</v>
      </c>
      <c r="D425" s="48">
        <f>+'OCTUBRE 24'!D425+'NOVIEMBRE 24'!D425+'DICIEMBRE 24'!D425</f>
        <v>781272.59</v>
      </c>
      <c r="E425" s="48">
        <f>+'OCTUBRE 24'!E425+'NOVIEMBRE 24'!E425+'DICIEMBRE 24'!E425</f>
        <v>24516.370000000003</v>
      </c>
      <c r="F425" s="48">
        <f>+'OCTUBRE 24'!F425+'NOVIEMBRE 24'!F425+'DICIEMBRE 24'!F425</f>
        <v>116245.18</v>
      </c>
      <c r="G425" s="48">
        <f>+'OCTUBRE 24'!G425+'NOVIEMBRE 24'!G425+'DICIEMBRE 24'!G425</f>
        <v>44931.15</v>
      </c>
      <c r="H425" s="48">
        <f>'OCTUBRE 24'!H425+'NOVIEMBRE 24'!H425+'DICIEMBRE 24'!H425</f>
        <v>24295.32</v>
      </c>
      <c r="I425" s="48">
        <f>+'OCTUBRE 24'!I425+'NOVIEMBRE 24'!I425+'DICIEMBRE 24'!I425</f>
        <v>18134.77</v>
      </c>
      <c r="J425" s="48">
        <f>+'NOVIEMBRE 24'!J425+'DICIEMBRE 24'!J425</f>
        <v>32564.54</v>
      </c>
      <c r="K425" s="48">
        <f>'OCTUBRE 24'!J425+'NOVIEMBRE 24'!K425+'DICIEMBRE 24'!K425</f>
        <v>17231.669999999998</v>
      </c>
      <c r="L425" s="48">
        <f>+'OCTUBRE 24'!K425+'NOVIEMBRE 24'!L425+'DICIEMBRE 24'!L425</f>
        <v>4231.8599999999997</v>
      </c>
      <c r="M425" s="48">
        <f>+'OCTUBRE 24'!L425+'NOVIEMBRE 24'!M425+'DICIEMBRE 24'!M425</f>
        <v>3126.3</v>
      </c>
      <c r="N425" s="48">
        <f>+'OCTUBRE 24'!M425+'NOVIEMBRE 24'!N425+'DICIEMBRE 24'!N425</f>
        <v>0</v>
      </c>
      <c r="O425" s="48">
        <f>+'OCTUBRE 24'!N425+'NOVIEMBRE 24'!O425+'DICIEMBRE 24'!O425</f>
        <v>29115.3</v>
      </c>
      <c r="P425" s="53">
        <f t="shared" si="6"/>
        <v>2826223.5999999996</v>
      </c>
    </row>
    <row r="426" spans="1:16" ht="25.5" x14ac:dyDescent="0.25">
      <c r="A426" s="5" t="s">
        <v>846</v>
      </c>
      <c r="B426" s="6" t="s">
        <v>847</v>
      </c>
      <c r="C426" s="48">
        <f>+'OCTUBRE 24'!C426+'NOVIEMBRE 24'!C426+'DICIEMBRE 24'!C426</f>
        <v>1852641.67</v>
      </c>
      <c r="D426" s="48">
        <f>+'OCTUBRE 24'!D426+'NOVIEMBRE 24'!D426+'DICIEMBRE 24'!D426</f>
        <v>635904.22</v>
      </c>
      <c r="E426" s="48">
        <f>+'OCTUBRE 24'!E426+'NOVIEMBRE 24'!E426+'DICIEMBRE 24'!E426</f>
        <v>25787.01</v>
      </c>
      <c r="F426" s="48">
        <f>+'OCTUBRE 24'!F426+'NOVIEMBRE 24'!F426+'DICIEMBRE 24'!F426</f>
        <v>132311.57</v>
      </c>
      <c r="G426" s="48">
        <f>+'OCTUBRE 24'!G426+'NOVIEMBRE 24'!G426+'DICIEMBRE 24'!G426</f>
        <v>53443.91</v>
      </c>
      <c r="H426" s="48">
        <f>'OCTUBRE 24'!H426+'NOVIEMBRE 24'!H426+'DICIEMBRE 24'!H426</f>
        <v>28898.370000000003</v>
      </c>
      <c r="I426" s="48">
        <f>+'OCTUBRE 24'!I426+'NOVIEMBRE 24'!I426+'DICIEMBRE 24'!I426</f>
        <v>22839.239999999998</v>
      </c>
      <c r="J426" s="48">
        <f>+'NOVIEMBRE 24'!J426+'DICIEMBRE 24'!J426</f>
        <v>42024.53</v>
      </c>
      <c r="K426" s="48">
        <f>'OCTUBRE 24'!J426+'NOVIEMBRE 24'!K426+'DICIEMBRE 24'!K426</f>
        <v>22237.47</v>
      </c>
      <c r="L426" s="48">
        <f>+'OCTUBRE 24'!K426+'NOVIEMBRE 24'!L426+'DICIEMBRE 24'!L426</f>
        <v>5144.5499999999993</v>
      </c>
      <c r="M426" s="48">
        <f>+'OCTUBRE 24'!L426+'NOVIEMBRE 24'!M426+'DICIEMBRE 24'!M426</f>
        <v>4335.42</v>
      </c>
      <c r="N426" s="48">
        <f>+'OCTUBRE 24'!M426+'NOVIEMBRE 24'!N426+'DICIEMBRE 24'!N426</f>
        <v>0</v>
      </c>
      <c r="O426" s="48">
        <f>+'OCTUBRE 24'!N426+'NOVIEMBRE 24'!O426+'DICIEMBRE 24'!O426</f>
        <v>0</v>
      </c>
      <c r="P426" s="53">
        <f t="shared" si="6"/>
        <v>2825567.9599999995</v>
      </c>
    </row>
    <row r="427" spans="1:16" x14ac:dyDescent="0.25">
      <c r="A427" s="5" t="s">
        <v>848</v>
      </c>
      <c r="B427" s="6" t="s">
        <v>849</v>
      </c>
      <c r="C427" s="48">
        <f>+'OCTUBRE 24'!C427+'NOVIEMBRE 24'!C427+'DICIEMBRE 24'!C427</f>
        <v>300387.89</v>
      </c>
      <c r="D427" s="48">
        <f>+'OCTUBRE 24'!D427+'NOVIEMBRE 24'!D427+'DICIEMBRE 24'!D427</f>
        <v>156195.94</v>
      </c>
      <c r="E427" s="48">
        <f>+'OCTUBRE 24'!E427+'NOVIEMBRE 24'!E427+'DICIEMBRE 24'!E427</f>
        <v>4867.8599999999997</v>
      </c>
      <c r="F427" s="48">
        <f>+'OCTUBRE 24'!F427+'NOVIEMBRE 24'!F427+'DICIEMBRE 24'!F427</f>
        <v>19223.96</v>
      </c>
      <c r="G427" s="48">
        <f>+'OCTUBRE 24'!G427+'NOVIEMBRE 24'!G427+'DICIEMBRE 24'!G427</f>
        <v>2687.24</v>
      </c>
      <c r="H427" s="48">
        <f>'OCTUBRE 24'!H427+'NOVIEMBRE 24'!H427+'DICIEMBRE 24'!H427</f>
        <v>1453.0500000000002</v>
      </c>
      <c r="I427" s="48">
        <f>+'OCTUBRE 24'!I427+'NOVIEMBRE 24'!I427+'DICIEMBRE 24'!I427</f>
        <v>2437.25</v>
      </c>
      <c r="J427" s="48">
        <f>+'NOVIEMBRE 24'!J427+'DICIEMBRE 24'!J427</f>
        <v>2619.2799999999997</v>
      </c>
      <c r="K427" s="48">
        <f>'OCTUBRE 24'!J427+'NOVIEMBRE 24'!K427+'DICIEMBRE 24'!K427</f>
        <v>1386</v>
      </c>
      <c r="L427" s="48">
        <f>+'OCTUBRE 24'!K427+'NOVIEMBRE 24'!L427+'DICIEMBRE 24'!L427</f>
        <v>942.72</v>
      </c>
      <c r="M427" s="48">
        <f>+'OCTUBRE 24'!L427+'NOVIEMBRE 24'!M427+'DICIEMBRE 24'!M427</f>
        <v>325.45000000000005</v>
      </c>
      <c r="N427" s="48">
        <f>+'OCTUBRE 24'!M427+'NOVIEMBRE 24'!N427+'DICIEMBRE 24'!N427</f>
        <v>46036</v>
      </c>
      <c r="O427" s="48">
        <f>+'OCTUBRE 24'!N427+'NOVIEMBRE 24'!O427+'DICIEMBRE 24'!O427</f>
        <v>0</v>
      </c>
      <c r="P427" s="53">
        <f t="shared" si="6"/>
        <v>538562.64</v>
      </c>
    </row>
    <row r="428" spans="1:16" x14ac:dyDescent="0.25">
      <c r="A428" s="5" t="s">
        <v>850</v>
      </c>
      <c r="B428" s="6" t="s">
        <v>851</v>
      </c>
      <c r="C428" s="48">
        <f>+'OCTUBRE 24'!C428+'NOVIEMBRE 24'!C428+'DICIEMBRE 24'!C428</f>
        <v>486789.86000000004</v>
      </c>
      <c r="D428" s="48">
        <f>+'OCTUBRE 24'!D428+'NOVIEMBRE 24'!D428+'DICIEMBRE 24'!D428</f>
        <v>143650.20000000001</v>
      </c>
      <c r="E428" s="48">
        <f>+'OCTUBRE 24'!E428+'NOVIEMBRE 24'!E428+'DICIEMBRE 24'!E428</f>
        <v>7267.2199999999993</v>
      </c>
      <c r="F428" s="48">
        <f>+'OCTUBRE 24'!F428+'NOVIEMBRE 24'!F428+'DICIEMBRE 24'!F428</f>
        <v>30369.07</v>
      </c>
      <c r="G428" s="48">
        <f>+'OCTUBRE 24'!G428+'NOVIEMBRE 24'!G428+'DICIEMBRE 24'!G428</f>
        <v>7855.87</v>
      </c>
      <c r="H428" s="48">
        <f>'OCTUBRE 24'!H428+'NOVIEMBRE 24'!H428+'DICIEMBRE 24'!H428</f>
        <v>4247.8500000000004</v>
      </c>
      <c r="I428" s="48">
        <f>+'OCTUBRE 24'!I428+'NOVIEMBRE 24'!I428+'DICIEMBRE 24'!I428</f>
        <v>4074.8</v>
      </c>
      <c r="J428" s="48">
        <f>+'NOVIEMBRE 24'!J428+'DICIEMBRE 24'!J428</f>
        <v>5798.62</v>
      </c>
      <c r="K428" s="48">
        <f>'OCTUBRE 24'!J428+'NOVIEMBRE 24'!K428+'DICIEMBRE 24'!K428</f>
        <v>3068.37</v>
      </c>
      <c r="L428" s="48">
        <f>+'OCTUBRE 24'!K428+'NOVIEMBRE 24'!L428+'DICIEMBRE 24'!L428</f>
        <v>1419.27</v>
      </c>
      <c r="M428" s="48">
        <f>+'OCTUBRE 24'!L428+'NOVIEMBRE 24'!M428+'DICIEMBRE 24'!M428</f>
        <v>574.52</v>
      </c>
      <c r="N428" s="48">
        <f>+'OCTUBRE 24'!M428+'NOVIEMBRE 24'!N428+'DICIEMBRE 24'!N428</f>
        <v>1889</v>
      </c>
      <c r="O428" s="48">
        <f>+'OCTUBRE 24'!N428+'NOVIEMBRE 24'!O428+'DICIEMBRE 24'!O428</f>
        <v>0</v>
      </c>
      <c r="P428" s="53">
        <f t="shared" si="6"/>
        <v>697004.65</v>
      </c>
    </row>
    <row r="429" spans="1:16" x14ac:dyDescent="0.25">
      <c r="A429" s="5" t="s">
        <v>852</v>
      </c>
      <c r="B429" s="6" t="s">
        <v>853</v>
      </c>
      <c r="C429" s="48">
        <f>+'OCTUBRE 24'!C429+'NOVIEMBRE 24'!C429+'DICIEMBRE 24'!C429</f>
        <v>1520671.37</v>
      </c>
      <c r="D429" s="48">
        <f>+'OCTUBRE 24'!D429+'NOVIEMBRE 24'!D429+'DICIEMBRE 24'!D429</f>
        <v>567579.38</v>
      </c>
      <c r="E429" s="48">
        <f>+'OCTUBRE 24'!E429+'NOVIEMBRE 24'!E429+'DICIEMBRE 24'!E429</f>
        <v>22548.48</v>
      </c>
      <c r="F429" s="48">
        <f>+'OCTUBRE 24'!F429+'NOVIEMBRE 24'!F429+'DICIEMBRE 24'!F429</f>
        <v>102214.83</v>
      </c>
      <c r="G429" s="48">
        <f>+'OCTUBRE 24'!G429+'NOVIEMBRE 24'!G429+'DICIEMBRE 24'!G429</f>
        <v>21367.599999999999</v>
      </c>
      <c r="H429" s="48">
        <f>'OCTUBRE 24'!H429+'NOVIEMBRE 24'!H429+'DICIEMBRE 24'!H429</f>
        <v>11553.95</v>
      </c>
      <c r="I429" s="48">
        <f>+'OCTUBRE 24'!I429+'NOVIEMBRE 24'!I429+'DICIEMBRE 24'!I429</f>
        <v>15380.720000000001</v>
      </c>
      <c r="J429" s="48">
        <f>+'NOVIEMBRE 24'!J429+'DICIEMBRE 24'!J429</f>
        <v>20699.349999999999</v>
      </c>
      <c r="K429" s="48">
        <f>'OCTUBRE 24'!J429+'NOVIEMBRE 24'!K429+'DICIEMBRE 24'!K429</f>
        <v>10953.150000000001</v>
      </c>
      <c r="L429" s="48">
        <f>+'OCTUBRE 24'!K429+'NOVIEMBRE 24'!L429+'DICIEMBRE 24'!L429</f>
        <v>4117.74</v>
      </c>
      <c r="M429" s="48">
        <f>+'OCTUBRE 24'!L429+'NOVIEMBRE 24'!M429+'DICIEMBRE 24'!M429</f>
        <v>2567.3000000000002</v>
      </c>
      <c r="N429" s="48">
        <f>+'OCTUBRE 24'!M429+'NOVIEMBRE 24'!N429+'DICIEMBRE 24'!N429</f>
        <v>269603</v>
      </c>
      <c r="O429" s="48">
        <f>+'OCTUBRE 24'!N429+'NOVIEMBRE 24'!O429+'DICIEMBRE 24'!O429</f>
        <v>0</v>
      </c>
      <c r="P429" s="53">
        <f t="shared" si="6"/>
        <v>2569256.8700000006</v>
      </c>
    </row>
    <row r="430" spans="1:16" x14ac:dyDescent="0.25">
      <c r="A430" s="5" t="s">
        <v>854</v>
      </c>
      <c r="B430" s="6" t="s">
        <v>855</v>
      </c>
      <c r="C430" s="48">
        <f>+'OCTUBRE 24'!C430+'NOVIEMBRE 24'!C430+'DICIEMBRE 24'!C430</f>
        <v>339463.28</v>
      </c>
      <c r="D430" s="48">
        <f>+'OCTUBRE 24'!D430+'NOVIEMBRE 24'!D430+'DICIEMBRE 24'!D430</f>
        <v>141475.09</v>
      </c>
      <c r="E430" s="48">
        <f>+'OCTUBRE 24'!E430+'NOVIEMBRE 24'!E430+'DICIEMBRE 24'!E430</f>
        <v>4971.22</v>
      </c>
      <c r="F430" s="48">
        <f>+'OCTUBRE 24'!F430+'NOVIEMBRE 24'!F430+'DICIEMBRE 24'!F430</f>
        <v>20394.75</v>
      </c>
      <c r="G430" s="48">
        <f>+'OCTUBRE 24'!G430+'NOVIEMBRE 24'!G430+'DICIEMBRE 24'!G430</f>
        <v>2751.42</v>
      </c>
      <c r="H430" s="48">
        <f>'OCTUBRE 24'!H430+'NOVIEMBRE 24'!H430+'DICIEMBRE 24'!H430</f>
        <v>1487.75</v>
      </c>
      <c r="I430" s="48">
        <f>+'OCTUBRE 24'!I430+'NOVIEMBRE 24'!I430+'DICIEMBRE 24'!I430</f>
        <v>2606.2799999999997</v>
      </c>
      <c r="J430" s="48">
        <f>+'NOVIEMBRE 24'!J430+'DICIEMBRE 24'!J430</f>
        <v>2682.8199999999997</v>
      </c>
      <c r="K430" s="48">
        <f>'OCTUBRE 24'!J430+'NOVIEMBRE 24'!K430+'DICIEMBRE 24'!K430</f>
        <v>1419.62</v>
      </c>
      <c r="L430" s="48">
        <f>+'OCTUBRE 24'!K430+'NOVIEMBRE 24'!L430+'DICIEMBRE 24'!L430</f>
        <v>931.34999999999991</v>
      </c>
      <c r="M430" s="48">
        <f>+'OCTUBRE 24'!L430+'NOVIEMBRE 24'!M430+'DICIEMBRE 24'!M430</f>
        <v>334.66999999999996</v>
      </c>
      <c r="N430" s="48">
        <f>+'OCTUBRE 24'!M430+'NOVIEMBRE 24'!N430+'DICIEMBRE 24'!N430</f>
        <v>6305</v>
      </c>
      <c r="O430" s="48">
        <f>+'OCTUBRE 24'!N430+'NOVIEMBRE 24'!O430+'DICIEMBRE 24'!O430</f>
        <v>0</v>
      </c>
      <c r="P430" s="53">
        <f t="shared" si="6"/>
        <v>524823.25</v>
      </c>
    </row>
    <row r="431" spans="1:16" x14ac:dyDescent="0.25">
      <c r="A431" s="5" t="s">
        <v>856</v>
      </c>
      <c r="B431" s="6" t="s">
        <v>857</v>
      </c>
      <c r="C431" s="48">
        <f>+'OCTUBRE 24'!C431+'NOVIEMBRE 24'!C431+'DICIEMBRE 24'!C431</f>
        <v>246233.08000000002</v>
      </c>
      <c r="D431" s="48">
        <f>+'OCTUBRE 24'!D431+'NOVIEMBRE 24'!D431+'DICIEMBRE 24'!D431</f>
        <v>100233.59999999999</v>
      </c>
      <c r="E431" s="48">
        <f>+'OCTUBRE 24'!E431+'NOVIEMBRE 24'!E431+'DICIEMBRE 24'!E431</f>
        <v>4191.93</v>
      </c>
      <c r="F431" s="48">
        <f>+'OCTUBRE 24'!F431+'NOVIEMBRE 24'!F431+'DICIEMBRE 24'!F431</f>
        <v>14863.25</v>
      </c>
      <c r="G431" s="48">
        <f>+'OCTUBRE 24'!G431+'NOVIEMBRE 24'!G431+'DICIEMBRE 24'!G431</f>
        <v>2096.7399999999998</v>
      </c>
      <c r="H431" s="48">
        <f>'OCTUBRE 24'!H431+'NOVIEMBRE 24'!H431+'DICIEMBRE 24'!H431</f>
        <v>1133.75</v>
      </c>
      <c r="I431" s="48">
        <f>+'OCTUBRE 24'!I431+'NOVIEMBRE 24'!I431+'DICIEMBRE 24'!I431</f>
        <v>1557.29</v>
      </c>
      <c r="J431" s="48">
        <f>+'NOVIEMBRE 24'!J431+'DICIEMBRE 24'!J431</f>
        <v>1473.15</v>
      </c>
      <c r="K431" s="48">
        <f>'OCTUBRE 24'!J431+'NOVIEMBRE 24'!K431+'DICIEMBRE 24'!K431</f>
        <v>779.52</v>
      </c>
      <c r="L431" s="48">
        <f>+'OCTUBRE 24'!K431+'NOVIEMBRE 24'!L431+'DICIEMBRE 24'!L431</f>
        <v>853.31999999999994</v>
      </c>
      <c r="M431" s="48">
        <f>+'OCTUBRE 24'!L431+'NOVIEMBRE 24'!M431+'DICIEMBRE 24'!M431</f>
        <v>135.47999999999999</v>
      </c>
      <c r="N431" s="48">
        <f>+'OCTUBRE 24'!M431+'NOVIEMBRE 24'!N431+'DICIEMBRE 24'!N431</f>
        <v>754</v>
      </c>
      <c r="O431" s="48">
        <f>+'OCTUBRE 24'!N431+'NOVIEMBRE 24'!O431+'DICIEMBRE 24'!O431</f>
        <v>0</v>
      </c>
      <c r="P431" s="53">
        <f t="shared" si="6"/>
        <v>374305.11</v>
      </c>
    </row>
    <row r="432" spans="1:16" x14ac:dyDescent="0.25">
      <c r="A432" s="5" t="s">
        <v>858</v>
      </c>
      <c r="B432" s="6" t="s">
        <v>859</v>
      </c>
      <c r="C432" s="48">
        <f>+'OCTUBRE 24'!C432+'NOVIEMBRE 24'!C432+'DICIEMBRE 24'!C432</f>
        <v>804157.53</v>
      </c>
      <c r="D432" s="48">
        <f>+'OCTUBRE 24'!D432+'NOVIEMBRE 24'!D432+'DICIEMBRE 24'!D432</f>
        <v>568591.37</v>
      </c>
      <c r="E432" s="48">
        <f>+'OCTUBRE 24'!E432+'NOVIEMBRE 24'!E432+'DICIEMBRE 24'!E432</f>
        <v>12198.23</v>
      </c>
      <c r="F432" s="48">
        <f>+'OCTUBRE 24'!F432+'NOVIEMBRE 24'!F432+'DICIEMBRE 24'!F432</f>
        <v>52693.380000000005</v>
      </c>
      <c r="G432" s="48">
        <f>+'OCTUBRE 24'!G432+'NOVIEMBRE 24'!G432+'DICIEMBRE 24'!G432</f>
        <v>17743.919999999998</v>
      </c>
      <c r="H432" s="48">
        <f>'OCTUBRE 24'!H432+'NOVIEMBRE 24'!H432+'DICIEMBRE 24'!H432</f>
        <v>9594.5500000000011</v>
      </c>
      <c r="I432" s="48">
        <f>+'OCTUBRE 24'!I432+'NOVIEMBRE 24'!I432+'DICIEMBRE 24'!I432</f>
        <v>7440.9699999999993</v>
      </c>
      <c r="J432" s="48">
        <f>+'NOVIEMBRE 24'!J432+'DICIEMBRE 24'!J432</f>
        <v>12422.84</v>
      </c>
      <c r="K432" s="48">
        <f>'OCTUBRE 24'!J432+'NOVIEMBRE 24'!K432+'DICIEMBRE 24'!K432</f>
        <v>6573.6</v>
      </c>
      <c r="L432" s="48">
        <f>+'OCTUBRE 24'!K432+'NOVIEMBRE 24'!L432+'DICIEMBRE 24'!L432</f>
        <v>2174.94</v>
      </c>
      <c r="M432" s="48">
        <f>+'OCTUBRE 24'!L432+'NOVIEMBRE 24'!M432+'DICIEMBRE 24'!M432</f>
        <v>1153.22</v>
      </c>
      <c r="N432" s="48">
        <f>+'OCTUBRE 24'!M432+'NOVIEMBRE 24'!N432+'DICIEMBRE 24'!N432</f>
        <v>100404</v>
      </c>
      <c r="O432" s="48">
        <f>+'OCTUBRE 24'!N432+'NOVIEMBRE 24'!O432+'DICIEMBRE 24'!O432</f>
        <v>0</v>
      </c>
      <c r="P432" s="53">
        <f t="shared" si="6"/>
        <v>1595148.5499999998</v>
      </c>
    </row>
    <row r="433" spans="1:16" x14ac:dyDescent="0.25">
      <c r="A433" s="5" t="s">
        <v>860</v>
      </c>
      <c r="B433" s="6" t="s">
        <v>861</v>
      </c>
      <c r="C433" s="48">
        <f>+'OCTUBRE 24'!C433+'NOVIEMBRE 24'!C433+'DICIEMBRE 24'!C433</f>
        <v>677844.53</v>
      </c>
      <c r="D433" s="48">
        <f>+'OCTUBRE 24'!D433+'NOVIEMBRE 24'!D433+'DICIEMBRE 24'!D433</f>
        <v>258795.65</v>
      </c>
      <c r="E433" s="48">
        <f>+'OCTUBRE 24'!E433+'NOVIEMBRE 24'!E433+'DICIEMBRE 24'!E433</f>
        <v>9733.09</v>
      </c>
      <c r="F433" s="48">
        <f>+'OCTUBRE 24'!F433+'NOVIEMBRE 24'!F433+'DICIEMBRE 24'!F433</f>
        <v>45862.33</v>
      </c>
      <c r="G433" s="48">
        <f>+'OCTUBRE 24'!G433+'NOVIEMBRE 24'!G433+'DICIEMBRE 24'!G433</f>
        <v>9551.43</v>
      </c>
      <c r="H433" s="48">
        <f>'OCTUBRE 24'!H433+'NOVIEMBRE 24'!H433+'DICIEMBRE 24'!H433</f>
        <v>5164.68</v>
      </c>
      <c r="I433" s="48">
        <f>+'OCTUBRE 24'!I433+'NOVIEMBRE 24'!I433+'DICIEMBRE 24'!I433</f>
        <v>7100.75</v>
      </c>
      <c r="J433" s="48">
        <f>+'NOVIEMBRE 24'!J433+'DICIEMBRE 24'!J433</f>
        <v>9533.43</v>
      </c>
      <c r="K433" s="48">
        <f>'OCTUBRE 24'!J433+'NOVIEMBRE 24'!K433+'DICIEMBRE 24'!K433</f>
        <v>5044.6499999999996</v>
      </c>
      <c r="L433" s="48">
        <f>+'OCTUBRE 24'!K433+'NOVIEMBRE 24'!L433+'DICIEMBRE 24'!L433</f>
        <v>1590.03</v>
      </c>
      <c r="M433" s="48">
        <f>+'OCTUBRE 24'!L433+'NOVIEMBRE 24'!M433+'DICIEMBRE 24'!M433</f>
        <v>1222.8400000000001</v>
      </c>
      <c r="N433" s="48">
        <f>+'OCTUBRE 24'!M433+'NOVIEMBRE 24'!N433+'DICIEMBRE 24'!N433</f>
        <v>27558</v>
      </c>
      <c r="O433" s="48">
        <f>+'OCTUBRE 24'!N433+'NOVIEMBRE 24'!O433+'DICIEMBRE 24'!O433</f>
        <v>0</v>
      </c>
      <c r="P433" s="53">
        <f t="shared" si="6"/>
        <v>1059001.4100000001</v>
      </c>
    </row>
    <row r="434" spans="1:16" x14ac:dyDescent="0.25">
      <c r="A434" s="5" t="s">
        <v>862</v>
      </c>
      <c r="B434" s="6" t="s">
        <v>863</v>
      </c>
      <c r="C434" s="48">
        <f>+'OCTUBRE 24'!C434+'NOVIEMBRE 24'!C434+'DICIEMBRE 24'!C434</f>
        <v>1476867.9500000002</v>
      </c>
      <c r="D434" s="48">
        <f>+'OCTUBRE 24'!D434+'NOVIEMBRE 24'!D434+'DICIEMBRE 24'!D434</f>
        <v>221915.40000000002</v>
      </c>
      <c r="E434" s="48">
        <f>+'OCTUBRE 24'!E434+'NOVIEMBRE 24'!E434+'DICIEMBRE 24'!E434</f>
        <v>21381.39</v>
      </c>
      <c r="F434" s="48">
        <f>+'OCTUBRE 24'!F434+'NOVIEMBRE 24'!F434+'DICIEMBRE 24'!F434</f>
        <v>101697.33</v>
      </c>
      <c r="G434" s="48">
        <f>+'OCTUBRE 24'!G434+'NOVIEMBRE 24'!G434+'DICIEMBRE 24'!G434</f>
        <v>42356.680000000008</v>
      </c>
      <c r="H434" s="48">
        <f>'OCTUBRE 24'!H434+'NOVIEMBRE 24'!H434+'DICIEMBRE 24'!H434</f>
        <v>22903.25</v>
      </c>
      <c r="I434" s="48">
        <f>+'OCTUBRE 24'!I434+'NOVIEMBRE 24'!I434+'DICIEMBRE 24'!I434</f>
        <v>15969.029999999999</v>
      </c>
      <c r="J434" s="48">
        <f>+'NOVIEMBRE 24'!J434+'DICIEMBRE 24'!J434</f>
        <v>29742.98</v>
      </c>
      <c r="K434" s="48">
        <f>'OCTUBRE 24'!J434+'NOVIEMBRE 24'!K434+'DICIEMBRE 24'!K434</f>
        <v>15738.619999999999</v>
      </c>
      <c r="L434" s="48">
        <f>+'OCTUBRE 24'!K434+'NOVIEMBRE 24'!L434+'DICIEMBRE 24'!L434</f>
        <v>3422.31</v>
      </c>
      <c r="M434" s="48">
        <f>+'OCTUBRE 24'!L434+'NOVIEMBRE 24'!M434+'DICIEMBRE 24'!M434</f>
        <v>2806.33</v>
      </c>
      <c r="N434" s="48">
        <f>+'OCTUBRE 24'!M434+'NOVIEMBRE 24'!N434+'DICIEMBRE 24'!N434</f>
        <v>27382</v>
      </c>
      <c r="O434" s="48">
        <f>+'OCTUBRE 24'!N434+'NOVIEMBRE 24'!O434+'DICIEMBRE 24'!O434</f>
        <v>0</v>
      </c>
      <c r="P434" s="53">
        <f t="shared" si="6"/>
        <v>1982183.2700000003</v>
      </c>
    </row>
    <row r="435" spans="1:16" x14ac:dyDescent="0.25">
      <c r="A435" s="5" t="s">
        <v>864</v>
      </c>
      <c r="B435" s="6" t="s">
        <v>865</v>
      </c>
      <c r="C435" s="48">
        <f>+'OCTUBRE 24'!C435+'NOVIEMBRE 24'!C435+'DICIEMBRE 24'!C435</f>
        <v>2334487.33</v>
      </c>
      <c r="D435" s="48">
        <f>+'OCTUBRE 24'!D435+'NOVIEMBRE 24'!D435+'DICIEMBRE 24'!D435</f>
        <v>448083.57</v>
      </c>
      <c r="E435" s="48">
        <f>+'OCTUBRE 24'!E435+'NOVIEMBRE 24'!E435+'DICIEMBRE 24'!E435</f>
        <v>31536.399999999998</v>
      </c>
      <c r="F435" s="48">
        <f>+'OCTUBRE 24'!F435+'NOVIEMBRE 24'!F435+'DICIEMBRE 24'!F435</f>
        <v>167104.13</v>
      </c>
      <c r="G435" s="48">
        <f>+'OCTUBRE 24'!G435+'NOVIEMBRE 24'!G435+'DICIEMBRE 24'!G435</f>
        <v>76812.61</v>
      </c>
      <c r="H435" s="48">
        <f>'OCTUBRE 24'!H435+'NOVIEMBRE 24'!H435+'DICIEMBRE 24'!H435</f>
        <v>41534.379999999997</v>
      </c>
      <c r="I435" s="48">
        <f>+'OCTUBRE 24'!I435+'NOVIEMBRE 24'!I435+'DICIEMBRE 24'!I435</f>
        <v>28895.979999999996</v>
      </c>
      <c r="J435" s="48">
        <f>+'NOVIEMBRE 24'!J435+'DICIEMBRE 24'!J435</f>
        <v>56847.399999999994</v>
      </c>
      <c r="K435" s="48">
        <f>'OCTUBRE 24'!J435+'NOVIEMBRE 24'!K435+'DICIEMBRE 24'!K435</f>
        <v>30081.050000000003</v>
      </c>
      <c r="L435" s="48">
        <f>+'OCTUBRE 24'!K435+'NOVIEMBRE 24'!L435+'DICIEMBRE 24'!L435</f>
        <v>4647.4800000000005</v>
      </c>
      <c r="M435" s="48">
        <f>+'OCTUBRE 24'!L435+'NOVIEMBRE 24'!M435+'DICIEMBRE 24'!M435</f>
        <v>5535.0599999999995</v>
      </c>
      <c r="N435" s="48">
        <f>+'OCTUBRE 24'!M435+'NOVIEMBRE 24'!N435+'DICIEMBRE 24'!N435</f>
        <v>0</v>
      </c>
      <c r="O435" s="48">
        <f>+'OCTUBRE 24'!N435+'NOVIEMBRE 24'!O435+'DICIEMBRE 24'!O435</f>
        <v>0</v>
      </c>
      <c r="P435" s="53">
        <f t="shared" si="6"/>
        <v>3225565.3899999992</v>
      </c>
    </row>
    <row r="436" spans="1:16" x14ac:dyDescent="0.25">
      <c r="A436" s="5" t="s">
        <v>866</v>
      </c>
      <c r="B436" s="6" t="s">
        <v>867</v>
      </c>
      <c r="C436" s="48">
        <f>+'OCTUBRE 24'!C436+'NOVIEMBRE 24'!C436+'DICIEMBRE 24'!C436</f>
        <v>494839.53</v>
      </c>
      <c r="D436" s="48">
        <f>+'OCTUBRE 24'!D436+'NOVIEMBRE 24'!D436+'DICIEMBRE 24'!D436</f>
        <v>164712</v>
      </c>
      <c r="E436" s="48">
        <f>+'OCTUBRE 24'!E436+'NOVIEMBRE 24'!E436+'DICIEMBRE 24'!E436</f>
        <v>7855.93</v>
      </c>
      <c r="F436" s="48">
        <f>+'OCTUBRE 24'!F436+'NOVIEMBRE 24'!F436+'DICIEMBRE 24'!F436</f>
        <v>32906.700000000004</v>
      </c>
      <c r="G436" s="48">
        <f>+'OCTUBRE 24'!G436+'NOVIEMBRE 24'!G436+'DICIEMBRE 24'!G436</f>
        <v>10397.130000000001</v>
      </c>
      <c r="H436" s="48">
        <f>'OCTUBRE 24'!H436+'NOVIEMBRE 24'!H436+'DICIEMBRE 24'!H436</f>
        <v>5621.97</v>
      </c>
      <c r="I436" s="48">
        <f>+'OCTUBRE 24'!I436+'NOVIEMBRE 24'!I436+'DICIEMBRE 24'!I436</f>
        <v>4521.18</v>
      </c>
      <c r="J436" s="48">
        <f>+'NOVIEMBRE 24'!J436+'DICIEMBRE 24'!J436</f>
        <v>7336.01</v>
      </c>
      <c r="K436" s="48">
        <f>'OCTUBRE 24'!J436+'NOVIEMBRE 24'!K436+'DICIEMBRE 24'!K436</f>
        <v>3881.88</v>
      </c>
      <c r="L436" s="48">
        <f>+'OCTUBRE 24'!K436+'NOVIEMBRE 24'!L436+'DICIEMBRE 24'!L436</f>
        <v>1400.04</v>
      </c>
      <c r="M436" s="48">
        <f>+'OCTUBRE 24'!L436+'NOVIEMBRE 24'!M436+'DICIEMBRE 24'!M436</f>
        <v>687.29</v>
      </c>
      <c r="N436" s="48">
        <f>+'OCTUBRE 24'!M436+'NOVIEMBRE 24'!N436+'DICIEMBRE 24'!N436</f>
        <v>14943</v>
      </c>
      <c r="O436" s="48">
        <f>+'OCTUBRE 24'!N436+'NOVIEMBRE 24'!O436+'DICIEMBRE 24'!O436</f>
        <v>0</v>
      </c>
      <c r="P436" s="53">
        <f t="shared" si="6"/>
        <v>749102.66000000015</v>
      </c>
    </row>
    <row r="437" spans="1:16" x14ac:dyDescent="0.25">
      <c r="A437" s="5" t="s">
        <v>868</v>
      </c>
      <c r="B437" s="6" t="s">
        <v>869</v>
      </c>
      <c r="C437" s="48">
        <f>+'OCTUBRE 24'!C437+'NOVIEMBRE 24'!C437+'DICIEMBRE 24'!C437</f>
        <v>425346.11000000004</v>
      </c>
      <c r="D437" s="48">
        <f>+'OCTUBRE 24'!D437+'NOVIEMBRE 24'!D437+'DICIEMBRE 24'!D437</f>
        <v>153546</v>
      </c>
      <c r="E437" s="48">
        <f>+'OCTUBRE 24'!E437+'NOVIEMBRE 24'!E437+'DICIEMBRE 24'!E437</f>
        <v>6888.81</v>
      </c>
      <c r="F437" s="48">
        <f>+'OCTUBRE 24'!F437+'NOVIEMBRE 24'!F437+'DICIEMBRE 24'!F437</f>
        <v>27130.47</v>
      </c>
      <c r="G437" s="48">
        <f>+'OCTUBRE 24'!G437+'NOVIEMBRE 24'!G437+'DICIEMBRE 24'!G437</f>
        <v>7063.02</v>
      </c>
      <c r="H437" s="48">
        <f>'OCTUBRE 24'!H437+'NOVIEMBRE 24'!H437+'DICIEMBRE 24'!H437</f>
        <v>3819.13</v>
      </c>
      <c r="I437" s="48">
        <f>+'OCTUBRE 24'!I437+'NOVIEMBRE 24'!I437+'DICIEMBRE 24'!I437</f>
        <v>3417.8500000000004</v>
      </c>
      <c r="J437" s="48">
        <f>+'NOVIEMBRE 24'!J437+'DICIEMBRE 24'!J437</f>
        <v>4921.68</v>
      </c>
      <c r="K437" s="48">
        <f>'OCTUBRE 24'!J437+'NOVIEMBRE 24'!K437+'DICIEMBRE 24'!K437</f>
        <v>2604.33</v>
      </c>
      <c r="L437" s="48">
        <f>+'OCTUBRE 24'!K437+'NOVIEMBRE 24'!L437+'DICIEMBRE 24'!L437</f>
        <v>1328.6999999999998</v>
      </c>
      <c r="M437" s="48">
        <f>+'OCTUBRE 24'!L437+'NOVIEMBRE 24'!M437+'DICIEMBRE 24'!M437</f>
        <v>451.62</v>
      </c>
      <c r="N437" s="48">
        <f>+'OCTUBRE 24'!M437+'NOVIEMBRE 24'!N437+'DICIEMBRE 24'!N437</f>
        <v>14452</v>
      </c>
      <c r="O437" s="48">
        <f>+'OCTUBRE 24'!N437+'NOVIEMBRE 24'!O437+'DICIEMBRE 24'!O437</f>
        <v>0</v>
      </c>
      <c r="P437" s="53">
        <f t="shared" si="6"/>
        <v>650969.72000000009</v>
      </c>
    </row>
    <row r="438" spans="1:16" x14ac:dyDescent="0.25">
      <c r="A438" s="5" t="s">
        <v>870</v>
      </c>
      <c r="B438" s="6" t="s">
        <v>871</v>
      </c>
      <c r="C438" s="48">
        <f>+'OCTUBRE 24'!C438+'NOVIEMBRE 24'!C438+'DICIEMBRE 24'!C438</f>
        <v>230300.37</v>
      </c>
      <c r="D438" s="48">
        <f>+'OCTUBRE 24'!D438+'NOVIEMBRE 24'!D438+'DICIEMBRE 24'!D438</f>
        <v>136725.69</v>
      </c>
      <c r="E438" s="48">
        <f>+'OCTUBRE 24'!E438+'NOVIEMBRE 24'!E438+'DICIEMBRE 24'!E438</f>
        <v>3934.52</v>
      </c>
      <c r="F438" s="48">
        <f>+'OCTUBRE 24'!F438+'NOVIEMBRE 24'!F438+'DICIEMBRE 24'!F438</f>
        <v>13711.789999999999</v>
      </c>
      <c r="G438" s="48">
        <f>+'OCTUBRE 24'!G438+'NOVIEMBRE 24'!G438+'DICIEMBRE 24'!G438</f>
        <v>1457.6599999999999</v>
      </c>
      <c r="H438" s="48">
        <f>'OCTUBRE 24'!H438+'NOVIEMBRE 24'!H438+'DICIEMBRE 24'!H438</f>
        <v>788.19999999999993</v>
      </c>
      <c r="I438" s="48">
        <f>+'OCTUBRE 24'!I438+'NOVIEMBRE 24'!I438+'DICIEMBRE 24'!I438</f>
        <v>1380.11</v>
      </c>
      <c r="J438" s="48">
        <f>+'NOVIEMBRE 24'!J438+'DICIEMBRE 24'!J438</f>
        <v>1074.6600000000001</v>
      </c>
      <c r="K438" s="48">
        <f>'OCTUBRE 24'!J438+'NOVIEMBRE 24'!K438+'DICIEMBRE 24'!K438</f>
        <v>568.66999999999996</v>
      </c>
      <c r="L438" s="48">
        <f>+'OCTUBRE 24'!K438+'NOVIEMBRE 24'!L438+'DICIEMBRE 24'!L438</f>
        <v>803.97</v>
      </c>
      <c r="M438" s="48">
        <f>+'OCTUBRE 24'!L438+'NOVIEMBRE 24'!M438+'DICIEMBRE 24'!M438</f>
        <v>104.17</v>
      </c>
      <c r="N438" s="48">
        <f>+'OCTUBRE 24'!M438+'NOVIEMBRE 24'!N438+'DICIEMBRE 24'!N438</f>
        <v>0</v>
      </c>
      <c r="O438" s="48">
        <f>+'OCTUBRE 24'!N438+'NOVIEMBRE 24'!O438+'DICIEMBRE 24'!O438</f>
        <v>0</v>
      </c>
      <c r="P438" s="53">
        <f t="shared" si="6"/>
        <v>390849.80999999988</v>
      </c>
    </row>
    <row r="439" spans="1:16" x14ac:dyDescent="0.25">
      <c r="A439" s="5" t="s">
        <v>872</v>
      </c>
      <c r="B439" s="6" t="s">
        <v>873</v>
      </c>
      <c r="C439" s="48">
        <f>+'OCTUBRE 24'!C439+'NOVIEMBRE 24'!C439+'DICIEMBRE 24'!C439</f>
        <v>381043.35</v>
      </c>
      <c r="D439" s="48">
        <f>+'OCTUBRE 24'!D439+'NOVIEMBRE 24'!D439+'DICIEMBRE 24'!D439</f>
        <v>181278.71</v>
      </c>
      <c r="E439" s="48">
        <f>+'OCTUBRE 24'!E439+'NOVIEMBRE 24'!E439+'DICIEMBRE 24'!E439</f>
        <v>5761.7300000000005</v>
      </c>
      <c r="F439" s="48">
        <f>+'OCTUBRE 24'!F439+'NOVIEMBRE 24'!F439+'DICIEMBRE 24'!F439</f>
        <v>25374.21</v>
      </c>
      <c r="G439" s="48">
        <f>+'OCTUBRE 24'!G439+'NOVIEMBRE 24'!G439+'DICIEMBRE 24'!G439</f>
        <v>8373.73</v>
      </c>
      <c r="H439" s="48">
        <f>'OCTUBRE 24'!H439+'NOVIEMBRE 24'!H439+'DICIEMBRE 24'!H439</f>
        <v>4527.8700000000008</v>
      </c>
      <c r="I439" s="48">
        <f>+'OCTUBRE 24'!I439+'NOVIEMBRE 24'!I439+'DICIEMBRE 24'!I439</f>
        <v>3672.8199999999997</v>
      </c>
      <c r="J439" s="48">
        <f>+'NOVIEMBRE 24'!J439+'DICIEMBRE 24'!J439</f>
        <v>6149.49</v>
      </c>
      <c r="K439" s="48">
        <f>'OCTUBRE 24'!J439+'NOVIEMBRE 24'!K439+'DICIEMBRE 24'!K439</f>
        <v>3254.0299999999997</v>
      </c>
      <c r="L439" s="48">
        <f>+'OCTUBRE 24'!K439+'NOVIEMBRE 24'!L439+'DICIEMBRE 24'!L439</f>
        <v>997.37999999999988</v>
      </c>
      <c r="M439" s="48">
        <f>+'OCTUBRE 24'!L439+'NOVIEMBRE 24'!M439+'DICIEMBRE 24'!M439</f>
        <v>589.72</v>
      </c>
      <c r="N439" s="48">
        <f>+'OCTUBRE 24'!M439+'NOVIEMBRE 24'!N439+'DICIEMBRE 24'!N439</f>
        <v>0</v>
      </c>
      <c r="O439" s="48">
        <f>+'OCTUBRE 24'!N439+'NOVIEMBRE 24'!O439+'DICIEMBRE 24'!O439</f>
        <v>0</v>
      </c>
      <c r="P439" s="53">
        <f t="shared" si="6"/>
        <v>621023.0399999998</v>
      </c>
    </row>
    <row r="440" spans="1:16" x14ac:dyDescent="0.25">
      <c r="A440" s="5" t="s">
        <v>874</v>
      </c>
      <c r="B440" s="6" t="s">
        <v>875</v>
      </c>
      <c r="C440" s="48">
        <f>+'OCTUBRE 24'!C440+'NOVIEMBRE 24'!C440+'DICIEMBRE 24'!C440</f>
        <v>383319.85</v>
      </c>
      <c r="D440" s="48">
        <f>+'OCTUBRE 24'!D440+'NOVIEMBRE 24'!D440+'DICIEMBRE 24'!D440</f>
        <v>168641.07</v>
      </c>
      <c r="E440" s="48">
        <f>+'OCTUBRE 24'!E440+'NOVIEMBRE 24'!E440+'DICIEMBRE 24'!E440</f>
        <v>6201.64</v>
      </c>
      <c r="F440" s="48">
        <f>+'OCTUBRE 24'!F440+'NOVIEMBRE 24'!F440+'DICIEMBRE 24'!F440</f>
        <v>24652.149999999998</v>
      </c>
      <c r="G440" s="48">
        <f>+'OCTUBRE 24'!G440+'NOVIEMBRE 24'!G440+'DICIEMBRE 24'!G440</f>
        <v>4109.12</v>
      </c>
      <c r="H440" s="48">
        <f>'OCTUBRE 24'!H440+'NOVIEMBRE 24'!H440+'DICIEMBRE 24'!H440</f>
        <v>2221.8999999999996</v>
      </c>
      <c r="I440" s="48">
        <f>+'OCTUBRE 24'!I440+'NOVIEMBRE 24'!I440+'DICIEMBRE 24'!I440</f>
        <v>3154.01</v>
      </c>
      <c r="J440" s="48">
        <f>+'NOVIEMBRE 24'!J440+'DICIEMBRE 24'!J440</f>
        <v>3678.27</v>
      </c>
      <c r="K440" s="48">
        <f>'OCTUBRE 24'!J440+'NOVIEMBRE 24'!K440+'DICIEMBRE 24'!K440</f>
        <v>1946.37</v>
      </c>
      <c r="L440" s="48">
        <f>+'OCTUBRE 24'!K440+'NOVIEMBRE 24'!L440+'DICIEMBRE 24'!L440</f>
        <v>1187.8799999999999</v>
      </c>
      <c r="M440" s="48">
        <f>+'OCTUBRE 24'!L440+'NOVIEMBRE 24'!M440+'DICIEMBRE 24'!M440</f>
        <v>428.65</v>
      </c>
      <c r="N440" s="48">
        <f>+'OCTUBRE 24'!M440+'NOVIEMBRE 24'!N440+'DICIEMBRE 24'!N440</f>
        <v>15943</v>
      </c>
      <c r="O440" s="48">
        <f>+'OCTUBRE 24'!N440+'NOVIEMBRE 24'!O440+'DICIEMBRE 24'!O440</f>
        <v>0</v>
      </c>
      <c r="P440" s="53">
        <f t="shared" si="6"/>
        <v>615483.91</v>
      </c>
    </row>
    <row r="441" spans="1:16" x14ac:dyDescent="0.25">
      <c r="A441" s="5" t="s">
        <v>876</v>
      </c>
      <c r="B441" s="6" t="s">
        <v>877</v>
      </c>
      <c r="C441" s="48">
        <f>+'OCTUBRE 24'!C441+'NOVIEMBRE 24'!C441+'DICIEMBRE 24'!C441</f>
        <v>586229.1</v>
      </c>
      <c r="D441" s="48">
        <f>+'OCTUBRE 24'!D441+'NOVIEMBRE 24'!D441+'DICIEMBRE 24'!D441</f>
        <v>144391.20000000001</v>
      </c>
      <c r="E441" s="48">
        <f>+'OCTUBRE 24'!E441+'NOVIEMBRE 24'!E441+'DICIEMBRE 24'!E441</f>
        <v>9021.09</v>
      </c>
      <c r="F441" s="48">
        <f>+'OCTUBRE 24'!F441+'NOVIEMBRE 24'!F441+'DICIEMBRE 24'!F441</f>
        <v>39521.93</v>
      </c>
      <c r="G441" s="48">
        <f>+'OCTUBRE 24'!G441+'NOVIEMBRE 24'!G441+'DICIEMBRE 24'!G441</f>
        <v>12808.61</v>
      </c>
      <c r="H441" s="48">
        <f>'OCTUBRE 24'!H441+'NOVIEMBRE 24'!H441+'DICIEMBRE 24'!H441</f>
        <v>6925.9</v>
      </c>
      <c r="I441" s="48">
        <f>+'OCTUBRE 24'!I441+'NOVIEMBRE 24'!I441+'DICIEMBRE 24'!I441</f>
        <v>5720.58</v>
      </c>
      <c r="J441" s="48">
        <f>+'NOVIEMBRE 24'!J441+'DICIEMBRE 24'!J441</f>
        <v>9317.59</v>
      </c>
      <c r="K441" s="48">
        <f>'OCTUBRE 24'!J441+'NOVIEMBRE 24'!K441+'DICIEMBRE 24'!K441</f>
        <v>4930.45</v>
      </c>
      <c r="L441" s="48">
        <f>+'OCTUBRE 24'!K441+'NOVIEMBRE 24'!L441+'DICIEMBRE 24'!L441</f>
        <v>1558.3200000000002</v>
      </c>
      <c r="M441" s="48">
        <f>+'OCTUBRE 24'!L441+'NOVIEMBRE 24'!M441+'DICIEMBRE 24'!M441</f>
        <v>924.74</v>
      </c>
      <c r="N441" s="48">
        <f>+'OCTUBRE 24'!M441+'NOVIEMBRE 24'!N441+'DICIEMBRE 24'!N441</f>
        <v>42786</v>
      </c>
      <c r="O441" s="48">
        <f>+'OCTUBRE 24'!N441+'NOVIEMBRE 24'!O441+'DICIEMBRE 24'!O441</f>
        <v>0</v>
      </c>
      <c r="P441" s="53">
        <f t="shared" si="6"/>
        <v>864135.50999999989</v>
      </c>
    </row>
    <row r="442" spans="1:16" x14ac:dyDescent="0.25">
      <c r="A442" s="5" t="s">
        <v>878</v>
      </c>
      <c r="B442" s="6" t="s">
        <v>879</v>
      </c>
      <c r="C442" s="48">
        <f>+'OCTUBRE 24'!C442+'NOVIEMBRE 24'!C442+'DICIEMBRE 24'!C442</f>
        <v>857136.24</v>
      </c>
      <c r="D442" s="48">
        <f>+'OCTUBRE 24'!D442+'NOVIEMBRE 24'!D442+'DICIEMBRE 24'!D442</f>
        <v>202355.40000000002</v>
      </c>
      <c r="E442" s="48">
        <f>+'OCTUBRE 24'!E442+'NOVIEMBRE 24'!E442+'DICIEMBRE 24'!E442</f>
        <v>11916.36</v>
      </c>
      <c r="F442" s="48">
        <f>+'OCTUBRE 24'!F442+'NOVIEMBRE 24'!F442+'DICIEMBRE 24'!F442</f>
        <v>53848.36</v>
      </c>
      <c r="G442" s="48">
        <f>+'OCTUBRE 24'!G442+'NOVIEMBRE 24'!G442+'DICIEMBRE 24'!G442</f>
        <v>18691.259999999998</v>
      </c>
      <c r="H442" s="48">
        <f>'OCTUBRE 24'!H442+'NOVIEMBRE 24'!H442+'DICIEMBRE 24'!H442</f>
        <v>10106.799999999999</v>
      </c>
      <c r="I442" s="48">
        <f>+'OCTUBRE 24'!I442+'NOVIEMBRE 24'!I442+'DICIEMBRE 24'!I442</f>
        <v>7817.39</v>
      </c>
      <c r="J442" s="48">
        <f>+'NOVIEMBRE 24'!J442+'DICIEMBRE 24'!J442</f>
        <v>13066.220000000001</v>
      </c>
      <c r="K442" s="48">
        <f>'OCTUBRE 24'!J442+'NOVIEMBRE 24'!K442+'DICIEMBRE 24'!K442</f>
        <v>6914.05</v>
      </c>
      <c r="L442" s="48">
        <f>+'OCTUBRE 24'!K442+'NOVIEMBRE 24'!L442+'DICIEMBRE 24'!L442</f>
        <v>2150.6999999999998</v>
      </c>
      <c r="M442" s="48">
        <f>+'OCTUBRE 24'!L442+'NOVIEMBRE 24'!M442+'DICIEMBRE 24'!M442</f>
        <v>1214.71</v>
      </c>
      <c r="N442" s="48">
        <f>+'OCTUBRE 24'!M442+'NOVIEMBRE 24'!N442+'DICIEMBRE 24'!N442</f>
        <v>25785</v>
      </c>
      <c r="O442" s="48">
        <f>+'OCTUBRE 24'!N442+'NOVIEMBRE 24'!O442+'DICIEMBRE 24'!O442</f>
        <v>0</v>
      </c>
      <c r="P442" s="53">
        <f t="shared" si="6"/>
        <v>1211002.4900000002</v>
      </c>
    </row>
    <row r="443" spans="1:16" x14ac:dyDescent="0.25">
      <c r="A443" s="5" t="s">
        <v>880</v>
      </c>
      <c r="B443" s="6" t="s">
        <v>881</v>
      </c>
      <c r="C443" s="48">
        <f>+'OCTUBRE 24'!C443+'NOVIEMBRE 24'!C443+'DICIEMBRE 24'!C443</f>
        <v>728043.82000000007</v>
      </c>
      <c r="D443" s="48">
        <f>+'OCTUBRE 24'!D443+'NOVIEMBRE 24'!D443+'DICIEMBRE 24'!D443</f>
        <v>229541.19</v>
      </c>
      <c r="E443" s="48">
        <f>+'OCTUBRE 24'!E443+'NOVIEMBRE 24'!E443+'DICIEMBRE 24'!E443</f>
        <v>10593.43</v>
      </c>
      <c r="F443" s="48">
        <f>+'OCTUBRE 24'!F443+'NOVIEMBRE 24'!F443+'DICIEMBRE 24'!F443</f>
        <v>49387.799999999996</v>
      </c>
      <c r="G443" s="48">
        <f>+'OCTUBRE 24'!G443+'NOVIEMBRE 24'!G443+'DICIEMBRE 24'!G443</f>
        <v>16904.48</v>
      </c>
      <c r="H443" s="48">
        <f>'OCTUBRE 24'!H443+'NOVIEMBRE 24'!H443+'DICIEMBRE 24'!H443</f>
        <v>9140.6500000000015</v>
      </c>
      <c r="I443" s="48">
        <f>+'OCTUBRE 24'!I443+'NOVIEMBRE 24'!I443+'DICIEMBRE 24'!I443</f>
        <v>7587.9</v>
      </c>
      <c r="J443" s="48">
        <f>+'NOVIEMBRE 24'!J443+'DICIEMBRE 24'!J443</f>
        <v>12705.279999999999</v>
      </c>
      <c r="K443" s="48">
        <f>'OCTUBRE 24'!J443+'NOVIEMBRE 24'!K443+'DICIEMBRE 24'!K443</f>
        <v>6723.0499999999993</v>
      </c>
      <c r="L443" s="48">
        <f>+'OCTUBRE 24'!K443+'NOVIEMBRE 24'!L443+'DICIEMBRE 24'!L443</f>
        <v>1749.5099999999998</v>
      </c>
      <c r="M443" s="48">
        <f>+'OCTUBRE 24'!L443+'NOVIEMBRE 24'!M443+'DICIEMBRE 24'!M443</f>
        <v>1299.5700000000002</v>
      </c>
      <c r="N443" s="48">
        <f>+'OCTUBRE 24'!M443+'NOVIEMBRE 24'!N443+'DICIEMBRE 24'!N443</f>
        <v>32803</v>
      </c>
      <c r="O443" s="48">
        <f>+'OCTUBRE 24'!N443+'NOVIEMBRE 24'!O443+'DICIEMBRE 24'!O443</f>
        <v>0</v>
      </c>
      <c r="P443" s="53">
        <f t="shared" si="6"/>
        <v>1106479.6800000002</v>
      </c>
    </row>
    <row r="444" spans="1:16" x14ac:dyDescent="0.25">
      <c r="A444" s="5" t="s">
        <v>882</v>
      </c>
      <c r="B444" s="6" t="s">
        <v>883</v>
      </c>
      <c r="C444" s="48">
        <f>+'OCTUBRE 24'!C444+'NOVIEMBRE 24'!C444+'DICIEMBRE 24'!C444</f>
        <v>327929.86</v>
      </c>
      <c r="D444" s="48">
        <f>+'OCTUBRE 24'!D444+'NOVIEMBRE 24'!D444+'DICIEMBRE 24'!D444</f>
        <v>130850.40000000001</v>
      </c>
      <c r="E444" s="48">
        <f>+'OCTUBRE 24'!E444+'NOVIEMBRE 24'!E444+'DICIEMBRE 24'!E444</f>
        <v>5384.57</v>
      </c>
      <c r="F444" s="48">
        <f>+'OCTUBRE 24'!F444+'NOVIEMBRE 24'!F444+'DICIEMBRE 24'!F444</f>
        <v>20384.730000000003</v>
      </c>
      <c r="G444" s="48">
        <f>+'OCTUBRE 24'!G444+'NOVIEMBRE 24'!G444+'DICIEMBRE 24'!G444</f>
        <v>4336.87</v>
      </c>
      <c r="H444" s="48">
        <f>'OCTUBRE 24'!H444+'NOVIEMBRE 24'!H444+'DICIEMBRE 24'!H444</f>
        <v>2345.0500000000002</v>
      </c>
      <c r="I444" s="48">
        <f>+'OCTUBRE 24'!I444+'NOVIEMBRE 24'!I444+'DICIEMBRE 24'!I444</f>
        <v>2401.56</v>
      </c>
      <c r="J444" s="48">
        <f>+'NOVIEMBRE 24'!J444+'DICIEMBRE 24'!J444</f>
        <v>2966.56</v>
      </c>
      <c r="K444" s="48">
        <f>'OCTUBRE 24'!J444+'NOVIEMBRE 24'!K444+'DICIEMBRE 24'!K444</f>
        <v>1569.77</v>
      </c>
      <c r="L444" s="48">
        <f>+'OCTUBRE 24'!K444+'NOVIEMBRE 24'!L444+'DICIEMBRE 24'!L444</f>
        <v>1057.53</v>
      </c>
      <c r="M444" s="48">
        <f>+'OCTUBRE 24'!L444+'NOVIEMBRE 24'!M444+'DICIEMBRE 24'!M444</f>
        <v>279.26</v>
      </c>
      <c r="N444" s="48">
        <f>+'OCTUBRE 24'!M444+'NOVIEMBRE 24'!N444+'DICIEMBRE 24'!N444</f>
        <v>0</v>
      </c>
      <c r="O444" s="48">
        <f>+'OCTUBRE 24'!N444+'NOVIEMBRE 24'!O444+'DICIEMBRE 24'!O444</f>
        <v>0</v>
      </c>
      <c r="P444" s="53">
        <f t="shared" si="6"/>
        <v>499506.16000000003</v>
      </c>
    </row>
    <row r="445" spans="1:16" x14ac:dyDescent="0.25">
      <c r="A445" s="5" t="s">
        <v>884</v>
      </c>
      <c r="B445" s="6" t="s">
        <v>885</v>
      </c>
      <c r="C445" s="48">
        <f>+'OCTUBRE 24'!C445+'NOVIEMBRE 24'!C445+'DICIEMBRE 24'!C445</f>
        <v>2382582.1100000003</v>
      </c>
      <c r="D445" s="48">
        <f>+'OCTUBRE 24'!D445+'NOVIEMBRE 24'!D445+'DICIEMBRE 24'!D445</f>
        <v>216427.80000000002</v>
      </c>
      <c r="E445" s="48">
        <f>+'OCTUBRE 24'!E445+'NOVIEMBRE 24'!E445+'DICIEMBRE 24'!E445</f>
        <v>27785.72</v>
      </c>
      <c r="F445" s="48">
        <f>+'OCTUBRE 24'!F445+'NOVIEMBRE 24'!F445+'DICIEMBRE 24'!F445</f>
        <v>138282.23999999999</v>
      </c>
      <c r="G445" s="48">
        <f>+'OCTUBRE 24'!G445+'NOVIEMBRE 24'!G445+'DICIEMBRE 24'!G445</f>
        <v>45089.7</v>
      </c>
      <c r="H445" s="48">
        <f>'OCTUBRE 24'!H445+'NOVIEMBRE 24'!H445+'DICIEMBRE 24'!H445</f>
        <v>24381.050000000003</v>
      </c>
      <c r="I445" s="48">
        <f>+'OCTUBRE 24'!I445+'NOVIEMBRE 24'!I445+'DICIEMBRE 24'!I445</f>
        <v>20875.77</v>
      </c>
      <c r="J445" s="48">
        <f>+'NOVIEMBRE 24'!J445+'DICIEMBRE 24'!J445</f>
        <v>32995.39</v>
      </c>
      <c r="K445" s="48">
        <f>'OCTUBRE 24'!J445+'NOVIEMBRE 24'!K445+'DICIEMBRE 24'!K445</f>
        <v>17459.649999999998</v>
      </c>
      <c r="L445" s="48">
        <f>+'OCTUBRE 24'!K445+'NOVIEMBRE 24'!L445+'DICIEMBRE 24'!L445</f>
        <v>4387.47</v>
      </c>
      <c r="M445" s="48">
        <f>+'OCTUBRE 24'!L445+'NOVIEMBRE 24'!M445+'DICIEMBRE 24'!M445</f>
        <v>3229.9</v>
      </c>
      <c r="N445" s="48">
        <f>+'OCTUBRE 24'!M445+'NOVIEMBRE 24'!N445+'DICIEMBRE 24'!N445</f>
        <v>0</v>
      </c>
      <c r="O445" s="48">
        <f>+'OCTUBRE 24'!N445+'NOVIEMBRE 24'!O445+'DICIEMBRE 24'!O445</f>
        <v>0</v>
      </c>
      <c r="P445" s="53">
        <f t="shared" si="6"/>
        <v>2913496.8000000003</v>
      </c>
    </row>
    <row r="446" spans="1:16" x14ac:dyDescent="0.25">
      <c r="A446" s="5" t="s">
        <v>886</v>
      </c>
      <c r="B446" s="6" t="s">
        <v>887</v>
      </c>
      <c r="C446" s="48">
        <f>+'OCTUBRE 24'!C446+'NOVIEMBRE 24'!C446+'DICIEMBRE 24'!C446</f>
        <v>475660.01</v>
      </c>
      <c r="D446" s="48">
        <f>+'OCTUBRE 24'!D446+'NOVIEMBRE 24'!D446+'DICIEMBRE 24'!D446</f>
        <v>157917.59999999998</v>
      </c>
      <c r="E446" s="48">
        <f>+'OCTUBRE 24'!E446+'NOVIEMBRE 24'!E446+'DICIEMBRE 24'!E446</f>
        <v>7764.83</v>
      </c>
      <c r="F446" s="48">
        <f>+'OCTUBRE 24'!F446+'NOVIEMBRE 24'!F446+'DICIEMBRE 24'!F446</f>
        <v>30705.15</v>
      </c>
      <c r="G446" s="48">
        <f>+'OCTUBRE 24'!G446+'NOVIEMBRE 24'!G446+'DICIEMBRE 24'!G446</f>
        <v>8593.76</v>
      </c>
      <c r="H446" s="48">
        <f>'OCTUBRE 24'!H446+'NOVIEMBRE 24'!H446+'DICIEMBRE 24'!H446</f>
        <v>4646.8500000000004</v>
      </c>
      <c r="I446" s="48">
        <f>+'OCTUBRE 24'!I446+'NOVIEMBRE 24'!I446+'DICIEMBRE 24'!I446</f>
        <v>3977.2300000000005</v>
      </c>
      <c r="J446" s="48">
        <f>+'NOVIEMBRE 24'!J446+'DICIEMBRE 24'!J446</f>
        <v>5963.58</v>
      </c>
      <c r="K446" s="48">
        <f>'OCTUBRE 24'!J446+'NOVIEMBRE 24'!K446+'DICIEMBRE 24'!K446</f>
        <v>3155.6499999999996</v>
      </c>
      <c r="L446" s="48">
        <f>+'OCTUBRE 24'!K446+'NOVIEMBRE 24'!L446+'DICIEMBRE 24'!L446</f>
        <v>1656.1499999999999</v>
      </c>
      <c r="M446" s="48">
        <f>+'OCTUBRE 24'!L446+'NOVIEMBRE 24'!M446+'DICIEMBRE 24'!M446</f>
        <v>546.41</v>
      </c>
      <c r="N446" s="48">
        <f>+'OCTUBRE 24'!M446+'NOVIEMBRE 24'!N446+'DICIEMBRE 24'!N446</f>
        <v>0</v>
      </c>
      <c r="O446" s="48">
        <f>+'OCTUBRE 24'!N446+'NOVIEMBRE 24'!O446+'DICIEMBRE 24'!O446</f>
        <v>0</v>
      </c>
      <c r="P446" s="53">
        <f t="shared" si="6"/>
        <v>700587.22</v>
      </c>
    </row>
    <row r="447" spans="1:16" x14ac:dyDescent="0.25">
      <c r="A447" s="5" t="s">
        <v>888</v>
      </c>
      <c r="B447" s="6" t="s">
        <v>889</v>
      </c>
      <c r="C447" s="48">
        <f>+'OCTUBRE 24'!C447+'NOVIEMBRE 24'!C447+'DICIEMBRE 24'!C447</f>
        <v>4154099.9800000004</v>
      </c>
      <c r="D447" s="48">
        <f>+'OCTUBRE 24'!D447+'NOVIEMBRE 24'!D447+'DICIEMBRE 24'!D447</f>
        <v>7543476.6099999994</v>
      </c>
      <c r="E447" s="48">
        <f>+'OCTUBRE 24'!E447+'NOVIEMBRE 24'!E447+'DICIEMBRE 24'!E447</f>
        <v>55229.09</v>
      </c>
      <c r="F447" s="48">
        <f>+'OCTUBRE 24'!F447+'NOVIEMBRE 24'!F447+'DICIEMBRE 24'!F447</f>
        <v>295458.07</v>
      </c>
      <c r="G447" s="48">
        <f>+'OCTUBRE 24'!G447+'NOVIEMBRE 24'!G447+'DICIEMBRE 24'!G447</f>
        <v>119575.53</v>
      </c>
      <c r="H447" s="48">
        <f>'OCTUBRE 24'!H447+'NOVIEMBRE 24'!H447+'DICIEMBRE 24'!H447</f>
        <v>64657.299999999996</v>
      </c>
      <c r="I447" s="48">
        <f>+'OCTUBRE 24'!I447+'NOVIEMBRE 24'!I447+'DICIEMBRE 24'!I447</f>
        <v>51104.71</v>
      </c>
      <c r="J447" s="48">
        <f>+'NOVIEMBRE 24'!J447+'DICIEMBRE 24'!J447</f>
        <v>92722.11</v>
      </c>
      <c r="K447" s="48">
        <f>'OCTUBRE 24'!J447+'NOVIEMBRE 24'!K447+'DICIEMBRE 24'!K447</f>
        <v>49064.3</v>
      </c>
      <c r="L447" s="48">
        <f>+'OCTUBRE 24'!K447+'NOVIEMBRE 24'!L447+'DICIEMBRE 24'!L447</f>
        <v>7575.42</v>
      </c>
      <c r="M447" s="48">
        <f>+'OCTUBRE 24'!L447+'NOVIEMBRE 24'!M447+'DICIEMBRE 24'!M447</f>
        <v>9781.4500000000007</v>
      </c>
      <c r="N447" s="48">
        <f>+'OCTUBRE 24'!M447+'NOVIEMBRE 24'!N447+'DICIEMBRE 24'!N447</f>
        <v>1158813</v>
      </c>
      <c r="O447" s="48">
        <f>+'OCTUBRE 24'!N447+'NOVIEMBRE 24'!O447+'DICIEMBRE 24'!O447</f>
        <v>0</v>
      </c>
      <c r="P447" s="53">
        <f t="shared" si="6"/>
        <v>13601557.57</v>
      </c>
    </row>
    <row r="448" spans="1:16" x14ac:dyDescent="0.25">
      <c r="A448" s="5" t="s">
        <v>890</v>
      </c>
      <c r="B448" s="6" t="s">
        <v>891</v>
      </c>
      <c r="C448" s="48">
        <f>+'OCTUBRE 24'!C448+'NOVIEMBRE 24'!C448+'DICIEMBRE 24'!C448</f>
        <v>348250.12</v>
      </c>
      <c r="D448" s="48">
        <f>+'OCTUBRE 24'!D448+'NOVIEMBRE 24'!D448+'DICIEMBRE 24'!D448</f>
        <v>237506.73</v>
      </c>
      <c r="E448" s="48">
        <f>+'OCTUBRE 24'!E448+'NOVIEMBRE 24'!E448+'DICIEMBRE 24'!E448</f>
        <v>5536.33</v>
      </c>
      <c r="F448" s="48">
        <f>+'OCTUBRE 24'!F448+'NOVIEMBRE 24'!F448+'DICIEMBRE 24'!F448</f>
        <v>20755.37</v>
      </c>
      <c r="G448" s="48">
        <f>+'OCTUBRE 24'!G448+'NOVIEMBRE 24'!G448+'DICIEMBRE 24'!G448</f>
        <v>3744.25</v>
      </c>
      <c r="H448" s="48">
        <f>'OCTUBRE 24'!H448+'NOVIEMBRE 24'!H448+'DICIEMBRE 24'!H448</f>
        <v>2024.6</v>
      </c>
      <c r="I448" s="48">
        <f>+'OCTUBRE 24'!I448+'NOVIEMBRE 24'!I448+'DICIEMBRE 24'!I448</f>
        <v>2375.7200000000003</v>
      </c>
      <c r="J448" s="48">
        <f>+'NOVIEMBRE 24'!J448+'DICIEMBRE 24'!J448</f>
        <v>2665.07</v>
      </c>
      <c r="K448" s="48">
        <f>'OCTUBRE 24'!J448+'NOVIEMBRE 24'!K448+'DICIEMBRE 24'!K448</f>
        <v>1410.23</v>
      </c>
      <c r="L448" s="48">
        <f>+'OCTUBRE 24'!K448+'NOVIEMBRE 24'!L448+'DICIEMBRE 24'!L448</f>
        <v>1164.3899999999999</v>
      </c>
      <c r="M448" s="48">
        <f>+'OCTUBRE 24'!L448+'NOVIEMBRE 24'!M448+'DICIEMBRE 24'!M448</f>
        <v>248.07999999999998</v>
      </c>
      <c r="N448" s="48">
        <f>+'OCTUBRE 24'!M448+'NOVIEMBRE 24'!N448+'DICIEMBRE 24'!N448</f>
        <v>23576</v>
      </c>
      <c r="O448" s="48">
        <f>+'OCTUBRE 24'!N448+'NOVIEMBRE 24'!O448+'DICIEMBRE 24'!O448</f>
        <v>0</v>
      </c>
      <c r="P448" s="53">
        <f t="shared" si="6"/>
        <v>649256.88999999978</v>
      </c>
    </row>
    <row r="449" spans="1:16" x14ac:dyDescent="0.25">
      <c r="A449" s="5" t="s">
        <v>892</v>
      </c>
      <c r="B449" s="6" t="s">
        <v>893</v>
      </c>
      <c r="C449" s="48">
        <f>+'OCTUBRE 24'!C449+'NOVIEMBRE 24'!C449+'DICIEMBRE 24'!C449</f>
        <v>1435469.42</v>
      </c>
      <c r="D449" s="48">
        <f>+'OCTUBRE 24'!D449+'NOVIEMBRE 24'!D449+'DICIEMBRE 24'!D449</f>
        <v>423008.82</v>
      </c>
      <c r="E449" s="48">
        <f>+'OCTUBRE 24'!E449+'NOVIEMBRE 24'!E449+'DICIEMBRE 24'!E449</f>
        <v>19967.560000000001</v>
      </c>
      <c r="F449" s="48">
        <f>+'OCTUBRE 24'!F449+'NOVIEMBRE 24'!F449+'DICIEMBRE 24'!F449</f>
        <v>107545.70000000001</v>
      </c>
      <c r="G449" s="48">
        <f>+'OCTUBRE 24'!G449+'NOVIEMBRE 24'!G449+'DICIEMBRE 24'!G449</f>
        <v>42406.11</v>
      </c>
      <c r="H449" s="48">
        <f>'OCTUBRE 24'!H449+'NOVIEMBRE 24'!H449+'DICIEMBRE 24'!H449</f>
        <v>22929.98</v>
      </c>
      <c r="I449" s="48">
        <f>+'OCTUBRE 24'!I449+'NOVIEMBRE 24'!I449+'DICIEMBRE 24'!I449</f>
        <v>19145.45</v>
      </c>
      <c r="J449" s="48">
        <f>+'NOVIEMBRE 24'!J449+'DICIEMBRE 24'!J449</f>
        <v>34843.660000000003</v>
      </c>
      <c r="K449" s="48">
        <f>'OCTUBRE 24'!J449+'NOVIEMBRE 24'!K449+'DICIEMBRE 24'!K449</f>
        <v>18437.68</v>
      </c>
      <c r="L449" s="48">
        <f>+'OCTUBRE 24'!K449+'NOVIEMBRE 24'!L449+'DICIEMBRE 24'!L449</f>
        <v>3015.66</v>
      </c>
      <c r="M449" s="48">
        <f>+'OCTUBRE 24'!L449+'NOVIEMBRE 24'!M449+'DICIEMBRE 24'!M449</f>
        <v>3791.0299999999997</v>
      </c>
      <c r="N449" s="48">
        <f>+'OCTUBRE 24'!M449+'NOVIEMBRE 24'!N449+'DICIEMBRE 24'!N449</f>
        <v>0</v>
      </c>
      <c r="O449" s="48">
        <f>+'OCTUBRE 24'!N449+'NOVIEMBRE 24'!O449+'DICIEMBRE 24'!O449</f>
        <v>0</v>
      </c>
      <c r="P449" s="53">
        <f t="shared" si="6"/>
        <v>2130561.0700000003</v>
      </c>
    </row>
    <row r="450" spans="1:16" x14ac:dyDescent="0.25">
      <c r="A450" s="5" t="s">
        <v>894</v>
      </c>
      <c r="B450" s="6" t="s">
        <v>895</v>
      </c>
      <c r="C450" s="48">
        <f>+'OCTUBRE 24'!C450+'NOVIEMBRE 24'!C450+'DICIEMBRE 24'!C450</f>
        <v>246140.02999999997</v>
      </c>
      <c r="D450" s="48">
        <f>+'OCTUBRE 24'!D450+'NOVIEMBRE 24'!D450+'DICIEMBRE 24'!D450</f>
        <v>103686.31</v>
      </c>
      <c r="E450" s="48">
        <f>+'OCTUBRE 24'!E450+'NOVIEMBRE 24'!E450+'DICIEMBRE 24'!E450</f>
        <v>3991.71</v>
      </c>
      <c r="F450" s="48">
        <f>+'OCTUBRE 24'!F450+'NOVIEMBRE 24'!F450+'DICIEMBRE 24'!F450</f>
        <v>17255.79</v>
      </c>
      <c r="G450" s="48">
        <f>+'OCTUBRE 24'!G450+'NOVIEMBRE 24'!G450+'DICIEMBRE 24'!G450</f>
        <v>1144.9499999999998</v>
      </c>
      <c r="H450" s="48">
        <f>'OCTUBRE 24'!H450+'NOVIEMBRE 24'!H450+'DICIEMBRE 24'!H450</f>
        <v>619.09999999999991</v>
      </c>
      <c r="I450" s="48">
        <f>+'OCTUBRE 24'!I450+'NOVIEMBRE 24'!I450+'DICIEMBRE 24'!I450</f>
        <v>2498.1400000000003</v>
      </c>
      <c r="J450" s="48">
        <f>+'NOVIEMBRE 24'!J450+'DICIEMBRE 24'!J450</f>
        <v>2393.94</v>
      </c>
      <c r="K450" s="48">
        <f>'OCTUBRE 24'!J450+'NOVIEMBRE 24'!K450+'DICIEMBRE 24'!K450</f>
        <v>1266.77</v>
      </c>
      <c r="L450" s="48">
        <f>+'OCTUBRE 24'!K450+'NOVIEMBRE 24'!L450+'DICIEMBRE 24'!L450</f>
        <v>665.67</v>
      </c>
      <c r="M450" s="48">
        <f>+'OCTUBRE 24'!L450+'NOVIEMBRE 24'!M450+'DICIEMBRE 24'!M450</f>
        <v>412.77</v>
      </c>
      <c r="N450" s="48">
        <f>+'OCTUBRE 24'!M450+'NOVIEMBRE 24'!N450+'DICIEMBRE 24'!N450</f>
        <v>4458</v>
      </c>
      <c r="O450" s="48">
        <f>+'OCTUBRE 24'!N450+'NOVIEMBRE 24'!O450+'DICIEMBRE 24'!O450</f>
        <v>0</v>
      </c>
      <c r="P450" s="53">
        <f t="shared" si="6"/>
        <v>384533.18</v>
      </c>
    </row>
    <row r="451" spans="1:16" x14ac:dyDescent="0.25">
      <c r="A451" s="5" t="s">
        <v>896</v>
      </c>
      <c r="B451" s="6" t="s">
        <v>897</v>
      </c>
      <c r="C451" s="48">
        <f>+'OCTUBRE 24'!C451+'NOVIEMBRE 24'!C451+'DICIEMBRE 24'!C451</f>
        <v>258870.12</v>
      </c>
      <c r="D451" s="48">
        <f>+'OCTUBRE 24'!D451+'NOVIEMBRE 24'!D451+'DICIEMBRE 24'!D451</f>
        <v>102788.56</v>
      </c>
      <c r="E451" s="48">
        <f>+'OCTUBRE 24'!E451+'NOVIEMBRE 24'!E451+'DICIEMBRE 24'!E451</f>
        <v>3858.88</v>
      </c>
      <c r="F451" s="48">
        <f>+'OCTUBRE 24'!F451+'NOVIEMBRE 24'!F451+'DICIEMBRE 24'!F451</f>
        <v>17444.73</v>
      </c>
      <c r="G451" s="48">
        <f>+'OCTUBRE 24'!G451+'NOVIEMBRE 24'!G451+'DICIEMBRE 24'!G451</f>
        <v>1965.32</v>
      </c>
      <c r="H451" s="48">
        <f>'OCTUBRE 24'!H451+'NOVIEMBRE 24'!H451+'DICIEMBRE 24'!H451</f>
        <v>1062.7</v>
      </c>
      <c r="I451" s="48">
        <f>+'OCTUBRE 24'!I451+'NOVIEMBRE 24'!I451+'DICIEMBRE 24'!I451</f>
        <v>2590.5</v>
      </c>
      <c r="J451" s="48">
        <f>+'NOVIEMBRE 24'!J451+'DICIEMBRE 24'!J451</f>
        <v>2813.9300000000003</v>
      </c>
      <c r="K451" s="48">
        <f>'OCTUBRE 24'!J451+'NOVIEMBRE 24'!K451+'DICIEMBRE 24'!K451</f>
        <v>1489</v>
      </c>
      <c r="L451" s="48">
        <f>+'OCTUBRE 24'!K451+'NOVIEMBRE 24'!L451+'DICIEMBRE 24'!L451</f>
        <v>627.39</v>
      </c>
      <c r="M451" s="48">
        <f>+'OCTUBRE 24'!L451+'NOVIEMBRE 24'!M451+'DICIEMBRE 24'!M451</f>
        <v>429.65</v>
      </c>
      <c r="N451" s="48">
        <f>+'OCTUBRE 24'!M451+'NOVIEMBRE 24'!N451+'DICIEMBRE 24'!N451</f>
        <v>0</v>
      </c>
      <c r="O451" s="48">
        <f>+'OCTUBRE 24'!N451+'NOVIEMBRE 24'!O451+'DICIEMBRE 24'!O451</f>
        <v>0</v>
      </c>
      <c r="P451" s="53">
        <f t="shared" si="6"/>
        <v>393940.78</v>
      </c>
    </row>
    <row r="452" spans="1:16" x14ac:dyDescent="0.25">
      <c r="A452" s="5" t="s">
        <v>898</v>
      </c>
      <c r="B452" s="6" t="s">
        <v>899</v>
      </c>
      <c r="C452" s="48">
        <f>+'OCTUBRE 24'!C452+'NOVIEMBRE 24'!C452+'DICIEMBRE 24'!C452</f>
        <v>263713.80000000005</v>
      </c>
      <c r="D452" s="48">
        <f>+'OCTUBRE 24'!D452+'NOVIEMBRE 24'!D452+'DICIEMBRE 24'!D452</f>
        <v>127490.32</v>
      </c>
      <c r="E452" s="48">
        <f>+'OCTUBRE 24'!E452+'NOVIEMBRE 24'!E452+'DICIEMBRE 24'!E452</f>
        <v>4389.0700000000006</v>
      </c>
      <c r="F452" s="48">
        <f>+'OCTUBRE 24'!F452+'NOVIEMBRE 24'!F452+'DICIEMBRE 24'!F452</f>
        <v>16488.82</v>
      </c>
      <c r="G452" s="48">
        <f>+'OCTUBRE 24'!G452+'NOVIEMBRE 24'!G452+'DICIEMBRE 24'!G452</f>
        <v>2203.21</v>
      </c>
      <c r="H452" s="48">
        <f>'OCTUBRE 24'!H452+'NOVIEMBRE 24'!H452+'DICIEMBRE 24'!H452</f>
        <v>1191.33</v>
      </c>
      <c r="I452" s="48">
        <f>+'OCTUBRE 24'!I452+'NOVIEMBRE 24'!I452+'DICIEMBRE 24'!I452</f>
        <v>1929.77</v>
      </c>
      <c r="J452" s="48">
        <f>+'NOVIEMBRE 24'!J452+'DICIEMBRE 24'!J452</f>
        <v>1933.0700000000002</v>
      </c>
      <c r="K452" s="48">
        <f>'OCTUBRE 24'!J452+'NOVIEMBRE 24'!K452+'DICIEMBRE 24'!K452</f>
        <v>1022.9000000000001</v>
      </c>
      <c r="L452" s="48">
        <f>+'OCTUBRE 24'!K452+'NOVIEMBRE 24'!L452+'DICIEMBRE 24'!L452</f>
        <v>865.71</v>
      </c>
      <c r="M452" s="48">
        <f>+'OCTUBRE 24'!L452+'NOVIEMBRE 24'!M452+'DICIEMBRE 24'!M452</f>
        <v>222.70999999999998</v>
      </c>
      <c r="N452" s="48">
        <f>+'OCTUBRE 24'!M452+'NOVIEMBRE 24'!N452+'DICIEMBRE 24'!N452</f>
        <v>0</v>
      </c>
      <c r="O452" s="48">
        <f>+'OCTUBRE 24'!N452+'NOVIEMBRE 24'!O452+'DICIEMBRE 24'!O452</f>
        <v>0</v>
      </c>
      <c r="P452" s="53">
        <f t="shared" si="6"/>
        <v>421450.7100000002</v>
      </c>
    </row>
    <row r="453" spans="1:16" x14ac:dyDescent="0.25">
      <c r="A453" s="5" t="s">
        <v>900</v>
      </c>
      <c r="B453" s="6" t="s">
        <v>901</v>
      </c>
      <c r="C453" s="48">
        <f>+'OCTUBRE 24'!C453+'NOVIEMBRE 24'!C453+'DICIEMBRE 24'!C453</f>
        <v>455946.57999999996</v>
      </c>
      <c r="D453" s="48">
        <f>+'OCTUBRE 24'!D453+'NOVIEMBRE 24'!D453+'DICIEMBRE 24'!D453</f>
        <v>155217.59999999998</v>
      </c>
      <c r="E453" s="48">
        <f>+'OCTUBRE 24'!E453+'NOVIEMBRE 24'!E453+'DICIEMBRE 24'!E453</f>
        <v>7240.27</v>
      </c>
      <c r="F453" s="48">
        <f>+'OCTUBRE 24'!F453+'NOVIEMBRE 24'!F453+'DICIEMBRE 24'!F453</f>
        <v>29573.510000000002</v>
      </c>
      <c r="G453" s="48">
        <f>+'OCTUBRE 24'!G453+'NOVIEMBRE 24'!G453+'DICIEMBRE 24'!G453</f>
        <v>7789.82</v>
      </c>
      <c r="H453" s="48">
        <f>'OCTUBRE 24'!H453+'NOVIEMBRE 24'!H453+'DICIEMBRE 24'!H453</f>
        <v>4212.1299999999992</v>
      </c>
      <c r="I453" s="48">
        <f>+'OCTUBRE 24'!I453+'NOVIEMBRE 24'!I453+'DICIEMBRE 24'!I453</f>
        <v>3910.44</v>
      </c>
      <c r="J453" s="48">
        <f>+'NOVIEMBRE 24'!J453+'DICIEMBRE 24'!J453</f>
        <v>5760.6299999999992</v>
      </c>
      <c r="K453" s="48">
        <f>'OCTUBRE 24'!J453+'NOVIEMBRE 24'!K453+'DICIEMBRE 24'!K453</f>
        <v>3048.25</v>
      </c>
      <c r="L453" s="48">
        <f>+'OCTUBRE 24'!K453+'NOVIEMBRE 24'!L453+'DICIEMBRE 24'!L453</f>
        <v>1328.52</v>
      </c>
      <c r="M453" s="48">
        <f>+'OCTUBRE 24'!L453+'NOVIEMBRE 24'!M453+'DICIEMBRE 24'!M453</f>
        <v>558.47</v>
      </c>
      <c r="N453" s="48">
        <f>+'OCTUBRE 24'!M453+'NOVIEMBRE 24'!N453+'DICIEMBRE 24'!N453</f>
        <v>0</v>
      </c>
      <c r="O453" s="48">
        <f>+'OCTUBRE 24'!N453+'NOVIEMBRE 24'!O453+'DICIEMBRE 24'!O453</f>
        <v>0</v>
      </c>
      <c r="P453" s="53">
        <f t="shared" si="6"/>
        <v>674586.21999999986</v>
      </c>
    </row>
    <row r="454" spans="1:16" x14ac:dyDescent="0.25">
      <c r="A454" s="5" t="s">
        <v>902</v>
      </c>
      <c r="B454" s="6" t="s">
        <v>903</v>
      </c>
      <c r="C454" s="48">
        <f>+'OCTUBRE 24'!C454+'NOVIEMBRE 24'!C454+'DICIEMBRE 24'!C454</f>
        <v>1125214.18</v>
      </c>
      <c r="D454" s="48">
        <f>+'OCTUBRE 24'!D454+'NOVIEMBRE 24'!D454+'DICIEMBRE 24'!D454</f>
        <v>392310.52999999997</v>
      </c>
      <c r="E454" s="48">
        <f>+'OCTUBRE 24'!E454+'NOVIEMBRE 24'!E454+'DICIEMBRE 24'!E454</f>
        <v>16124.339999999998</v>
      </c>
      <c r="F454" s="48">
        <f>+'OCTUBRE 24'!F454+'NOVIEMBRE 24'!F454+'DICIEMBRE 24'!F454</f>
        <v>76449.48000000001</v>
      </c>
      <c r="G454" s="48">
        <f>+'OCTUBRE 24'!G454+'NOVIEMBRE 24'!G454+'DICIEMBRE 24'!G454</f>
        <v>27707.629999999997</v>
      </c>
      <c r="H454" s="48">
        <f>'OCTUBRE 24'!H454+'NOVIEMBRE 24'!H454+'DICIEMBRE 24'!H454</f>
        <v>14982.169999999998</v>
      </c>
      <c r="I454" s="48">
        <f>+'OCTUBRE 24'!I454+'NOVIEMBRE 24'!I454+'DICIEMBRE 24'!I454</f>
        <v>12010.45</v>
      </c>
      <c r="J454" s="48">
        <f>+'NOVIEMBRE 24'!J454+'DICIEMBRE 24'!J454</f>
        <v>20919.150000000001</v>
      </c>
      <c r="K454" s="48">
        <f>'OCTUBRE 24'!J454+'NOVIEMBRE 24'!K454+'DICIEMBRE 24'!K454</f>
        <v>11069.45</v>
      </c>
      <c r="L454" s="48">
        <f>+'OCTUBRE 24'!K454+'NOVIEMBRE 24'!L454+'DICIEMBRE 24'!L454</f>
        <v>2854.71</v>
      </c>
      <c r="M454" s="48">
        <f>+'OCTUBRE 24'!L454+'NOVIEMBRE 24'!M454+'DICIEMBRE 24'!M454</f>
        <v>2092.14</v>
      </c>
      <c r="N454" s="48">
        <f>+'OCTUBRE 24'!M454+'NOVIEMBRE 24'!N454+'DICIEMBRE 24'!N454</f>
        <v>0</v>
      </c>
      <c r="O454" s="48">
        <f>+'OCTUBRE 24'!N454+'NOVIEMBRE 24'!O454+'DICIEMBRE 24'!O454</f>
        <v>0</v>
      </c>
      <c r="P454" s="53">
        <f t="shared" si="6"/>
        <v>1701734.2299999995</v>
      </c>
    </row>
    <row r="455" spans="1:16" x14ac:dyDescent="0.25">
      <c r="A455" s="5" t="s">
        <v>904</v>
      </c>
      <c r="B455" s="6" t="s">
        <v>905</v>
      </c>
      <c r="C455" s="48">
        <f>+'OCTUBRE 24'!C455+'NOVIEMBRE 24'!C455+'DICIEMBRE 24'!C455</f>
        <v>2504596.17</v>
      </c>
      <c r="D455" s="48">
        <f>+'OCTUBRE 24'!D455+'NOVIEMBRE 24'!D455+'DICIEMBRE 24'!D455</f>
        <v>1205869</v>
      </c>
      <c r="E455" s="48">
        <f>+'OCTUBRE 24'!E455+'NOVIEMBRE 24'!E455+'DICIEMBRE 24'!E455</f>
        <v>34947.089999999997</v>
      </c>
      <c r="F455" s="48">
        <f>+'OCTUBRE 24'!F455+'NOVIEMBRE 24'!F455+'DICIEMBRE 24'!F455</f>
        <v>179893.72</v>
      </c>
      <c r="G455" s="48">
        <f>+'OCTUBRE 24'!G455+'NOVIEMBRE 24'!G455+'DICIEMBRE 24'!G455</f>
        <v>79172.649999999994</v>
      </c>
      <c r="H455" s="48">
        <f>'OCTUBRE 24'!H455+'NOVIEMBRE 24'!H455+'DICIEMBRE 24'!H455</f>
        <v>42810.5</v>
      </c>
      <c r="I455" s="48">
        <f>+'OCTUBRE 24'!I455+'NOVIEMBRE 24'!I455+'DICIEMBRE 24'!I455</f>
        <v>30454.95</v>
      </c>
      <c r="J455" s="48">
        <f>+'NOVIEMBRE 24'!J455+'DICIEMBRE 24'!J455</f>
        <v>58642.350000000006</v>
      </c>
      <c r="K455" s="48">
        <f>'OCTUBRE 24'!J455+'NOVIEMBRE 24'!K455+'DICIEMBRE 24'!K455</f>
        <v>31030.850000000002</v>
      </c>
      <c r="L455" s="48">
        <f>+'OCTUBRE 24'!K455+'NOVIEMBRE 24'!L455+'DICIEMBRE 24'!L455</f>
        <v>5100.54</v>
      </c>
      <c r="M455" s="48">
        <f>+'OCTUBRE 24'!L455+'NOVIEMBRE 24'!M455+'DICIEMBRE 24'!M455</f>
        <v>5762.7199999999993</v>
      </c>
      <c r="N455" s="48">
        <f>+'OCTUBRE 24'!M455+'NOVIEMBRE 24'!N455+'DICIEMBRE 24'!N455</f>
        <v>0</v>
      </c>
      <c r="O455" s="48">
        <f>+'OCTUBRE 24'!N455+'NOVIEMBRE 24'!O455+'DICIEMBRE 24'!O455</f>
        <v>0</v>
      </c>
      <c r="P455" s="53">
        <f t="shared" si="6"/>
        <v>4178280.5400000005</v>
      </c>
    </row>
    <row r="456" spans="1:16" x14ac:dyDescent="0.25">
      <c r="A456" s="5" t="s">
        <v>906</v>
      </c>
      <c r="B456" s="6" t="s">
        <v>907</v>
      </c>
      <c r="C456" s="48">
        <f>+'OCTUBRE 24'!C456+'NOVIEMBRE 24'!C456+'DICIEMBRE 24'!C456</f>
        <v>482483.63</v>
      </c>
      <c r="D456" s="48">
        <f>+'OCTUBRE 24'!D456+'NOVIEMBRE 24'!D456+'DICIEMBRE 24'!D456</f>
        <v>127917.59999999999</v>
      </c>
      <c r="E456" s="48">
        <f>+'OCTUBRE 24'!E456+'NOVIEMBRE 24'!E456+'DICIEMBRE 24'!E456</f>
        <v>7284.3600000000006</v>
      </c>
      <c r="F456" s="48">
        <f>+'OCTUBRE 24'!F456+'NOVIEMBRE 24'!F456+'DICIEMBRE 24'!F456</f>
        <v>31987.750000000004</v>
      </c>
      <c r="G456" s="48">
        <f>+'OCTUBRE 24'!G456+'NOVIEMBRE 24'!G456+'DICIEMBRE 24'!G456</f>
        <v>11682.23</v>
      </c>
      <c r="H456" s="48">
        <f>'OCTUBRE 24'!H456+'NOVIEMBRE 24'!H456+'DICIEMBRE 24'!H456</f>
        <v>6316.8499999999995</v>
      </c>
      <c r="I456" s="48">
        <f>+'OCTUBRE 24'!I456+'NOVIEMBRE 24'!I456+'DICIEMBRE 24'!I456</f>
        <v>4604.5400000000009</v>
      </c>
      <c r="J456" s="48">
        <f>+'NOVIEMBRE 24'!J456+'DICIEMBRE 24'!J456</f>
        <v>8007.2000000000007</v>
      </c>
      <c r="K456" s="48">
        <f>'OCTUBRE 24'!J456+'NOVIEMBRE 24'!K456+'DICIEMBRE 24'!K456</f>
        <v>4237.05</v>
      </c>
      <c r="L456" s="48">
        <f>+'OCTUBRE 24'!K456+'NOVIEMBRE 24'!L456+'DICIEMBRE 24'!L456</f>
        <v>1255.6200000000001</v>
      </c>
      <c r="M456" s="48">
        <f>+'OCTUBRE 24'!L456+'NOVIEMBRE 24'!M456+'DICIEMBRE 24'!M456</f>
        <v>733.73</v>
      </c>
      <c r="N456" s="48">
        <f>+'OCTUBRE 24'!M456+'NOVIEMBRE 24'!N456+'DICIEMBRE 24'!N456</f>
        <v>46860</v>
      </c>
      <c r="O456" s="48">
        <f>+'OCTUBRE 24'!N456+'NOVIEMBRE 24'!O456+'DICIEMBRE 24'!O456</f>
        <v>0</v>
      </c>
      <c r="P456" s="53">
        <f t="shared" si="6"/>
        <v>733370.55999999994</v>
      </c>
    </row>
    <row r="457" spans="1:16" x14ac:dyDescent="0.25">
      <c r="A457" s="5" t="s">
        <v>908</v>
      </c>
      <c r="B457" s="6" t="s">
        <v>909</v>
      </c>
      <c r="C457" s="48">
        <f>+'OCTUBRE 24'!C457+'NOVIEMBRE 24'!C457+'DICIEMBRE 24'!C457</f>
        <v>645634.96</v>
      </c>
      <c r="D457" s="48">
        <f>+'OCTUBRE 24'!D457+'NOVIEMBRE 24'!D457+'DICIEMBRE 24'!D457</f>
        <v>173561.37</v>
      </c>
      <c r="E457" s="48">
        <f>+'OCTUBRE 24'!E457+'NOVIEMBRE 24'!E457+'DICIEMBRE 24'!E457</f>
        <v>9782.66</v>
      </c>
      <c r="F457" s="48">
        <f>+'OCTUBRE 24'!F457+'NOVIEMBRE 24'!F457+'DICIEMBRE 24'!F457</f>
        <v>43467.439999999995</v>
      </c>
      <c r="G457" s="48">
        <f>+'OCTUBRE 24'!G457+'NOVIEMBRE 24'!G457+'DICIEMBRE 24'!G457</f>
        <v>15223.47</v>
      </c>
      <c r="H457" s="48">
        <f>'OCTUBRE 24'!H457+'NOVIEMBRE 24'!H457+'DICIEMBRE 24'!H457</f>
        <v>8231.68</v>
      </c>
      <c r="I457" s="48">
        <f>+'OCTUBRE 24'!I457+'NOVIEMBRE 24'!I457+'DICIEMBRE 24'!I457</f>
        <v>6418.4</v>
      </c>
      <c r="J457" s="48">
        <f>+'NOVIEMBRE 24'!J457+'DICIEMBRE 24'!J457</f>
        <v>11033.14</v>
      </c>
      <c r="K457" s="48">
        <f>'OCTUBRE 24'!J457+'NOVIEMBRE 24'!K457+'DICIEMBRE 24'!K457</f>
        <v>5838.23</v>
      </c>
      <c r="L457" s="48">
        <f>+'OCTUBRE 24'!K457+'NOVIEMBRE 24'!L457+'DICIEMBRE 24'!L457</f>
        <v>1787.97</v>
      </c>
      <c r="M457" s="48">
        <f>+'OCTUBRE 24'!L457+'NOVIEMBRE 24'!M457+'DICIEMBRE 24'!M457</f>
        <v>1053.81</v>
      </c>
      <c r="N457" s="48">
        <f>+'OCTUBRE 24'!M457+'NOVIEMBRE 24'!N457+'DICIEMBRE 24'!N457</f>
        <v>130488</v>
      </c>
      <c r="O457" s="48">
        <f>+'OCTUBRE 24'!N457+'NOVIEMBRE 24'!O457+'DICIEMBRE 24'!O457</f>
        <v>0</v>
      </c>
      <c r="P457" s="53">
        <f t="shared" ref="P457:P520" si="7">SUM(C457:O457)</f>
        <v>1052521.1299999999</v>
      </c>
    </row>
    <row r="458" spans="1:16" x14ac:dyDescent="0.25">
      <c r="A458" s="5" t="s">
        <v>910</v>
      </c>
      <c r="B458" s="6" t="s">
        <v>911</v>
      </c>
      <c r="C458" s="48">
        <f>+'OCTUBRE 24'!C458+'NOVIEMBRE 24'!C458+'DICIEMBRE 24'!C458</f>
        <v>2096243.31</v>
      </c>
      <c r="D458" s="48">
        <f>+'OCTUBRE 24'!D458+'NOVIEMBRE 24'!D458+'DICIEMBRE 24'!D458</f>
        <v>255453</v>
      </c>
      <c r="E458" s="48">
        <f>+'OCTUBRE 24'!E458+'NOVIEMBRE 24'!E458+'DICIEMBRE 24'!E458</f>
        <v>29980.630000000005</v>
      </c>
      <c r="F458" s="48">
        <f>+'OCTUBRE 24'!F458+'NOVIEMBRE 24'!F458+'DICIEMBRE 24'!F458</f>
        <v>146150.84999999998</v>
      </c>
      <c r="G458" s="48">
        <f>+'OCTUBRE 24'!G458+'NOVIEMBRE 24'!G458+'DICIEMBRE 24'!G458</f>
        <v>67556.09</v>
      </c>
      <c r="H458" s="48">
        <f>'OCTUBRE 24'!H458+'NOVIEMBRE 24'!H458+'DICIEMBRE 24'!H458</f>
        <v>36529.17</v>
      </c>
      <c r="I458" s="48">
        <f>+'OCTUBRE 24'!I458+'NOVIEMBRE 24'!I458+'DICIEMBRE 24'!I458</f>
        <v>23524.959999999999</v>
      </c>
      <c r="J458" s="48">
        <f>+'NOVIEMBRE 24'!J458+'DICIEMBRE 24'!J458</f>
        <v>45501.85</v>
      </c>
      <c r="K458" s="48">
        <f>'OCTUBRE 24'!J458+'NOVIEMBRE 24'!K458+'DICIEMBRE 24'!K458</f>
        <v>24077.5</v>
      </c>
      <c r="L458" s="48">
        <f>+'OCTUBRE 24'!K458+'NOVIEMBRE 24'!L458+'DICIEMBRE 24'!L458</f>
        <v>4696.41</v>
      </c>
      <c r="M458" s="48">
        <f>+'OCTUBRE 24'!L458+'NOVIEMBRE 24'!M458+'DICIEMBRE 24'!M458</f>
        <v>4238.97</v>
      </c>
      <c r="N458" s="48">
        <f>+'OCTUBRE 24'!M458+'NOVIEMBRE 24'!N458+'DICIEMBRE 24'!N458</f>
        <v>0</v>
      </c>
      <c r="O458" s="48">
        <f>+'OCTUBRE 24'!N458+'NOVIEMBRE 24'!O458+'DICIEMBRE 24'!O458</f>
        <v>0</v>
      </c>
      <c r="P458" s="53">
        <f t="shared" si="7"/>
        <v>2733952.74</v>
      </c>
    </row>
    <row r="459" spans="1:16" x14ac:dyDescent="0.25">
      <c r="A459" s="5" t="s">
        <v>912</v>
      </c>
      <c r="B459" s="6" t="s">
        <v>913</v>
      </c>
      <c r="C459" s="48">
        <f>+'OCTUBRE 24'!C459+'NOVIEMBRE 24'!C459+'DICIEMBRE 24'!C459</f>
        <v>379491.5</v>
      </c>
      <c r="D459" s="48">
        <f>+'OCTUBRE 24'!D459+'NOVIEMBRE 24'!D459+'DICIEMBRE 24'!D459</f>
        <v>139819.79999999999</v>
      </c>
      <c r="E459" s="48">
        <f>+'OCTUBRE 24'!E459+'NOVIEMBRE 24'!E459+'DICIEMBRE 24'!E459</f>
        <v>6328.84</v>
      </c>
      <c r="F459" s="48">
        <f>+'OCTUBRE 24'!F459+'NOVIEMBRE 24'!F459+'DICIEMBRE 24'!F459</f>
        <v>23586.09</v>
      </c>
      <c r="G459" s="48">
        <f>+'OCTUBRE 24'!G459+'NOVIEMBRE 24'!G459+'DICIEMBRE 24'!G459</f>
        <v>4956.83</v>
      </c>
      <c r="H459" s="48">
        <f>'OCTUBRE 24'!H459+'NOVIEMBRE 24'!H459+'DICIEMBRE 24'!H459</f>
        <v>2680.2699999999995</v>
      </c>
      <c r="I459" s="48">
        <f>+'OCTUBRE 24'!I459+'NOVIEMBRE 24'!I459+'DICIEMBRE 24'!I459</f>
        <v>2716.29</v>
      </c>
      <c r="J459" s="48">
        <f>+'NOVIEMBRE 24'!J459+'DICIEMBRE 24'!J459</f>
        <v>3305.1499999999996</v>
      </c>
      <c r="K459" s="48">
        <f>'OCTUBRE 24'!J459+'NOVIEMBRE 24'!K459+'DICIEMBRE 24'!K459</f>
        <v>1748.9300000000003</v>
      </c>
      <c r="L459" s="48">
        <f>+'OCTUBRE 24'!K459+'NOVIEMBRE 24'!L459+'DICIEMBRE 24'!L459</f>
        <v>1245.1500000000001</v>
      </c>
      <c r="M459" s="48">
        <f>+'OCTUBRE 24'!L459+'NOVIEMBRE 24'!M459+'DICIEMBRE 24'!M459</f>
        <v>302.91999999999996</v>
      </c>
      <c r="N459" s="48">
        <f>+'OCTUBRE 24'!M459+'NOVIEMBRE 24'!N459+'DICIEMBRE 24'!N459</f>
        <v>0</v>
      </c>
      <c r="O459" s="48">
        <f>+'OCTUBRE 24'!N459+'NOVIEMBRE 24'!O459+'DICIEMBRE 24'!O459</f>
        <v>0</v>
      </c>
      <c r="P459" s="53">
        <f t="shared" si="7"/>
        <v>566181.77000000014</v>
      </c>
    </row>
    <row r="460" spans="1:16" x14ac:dyDescent="0.25">
      <c r="A460" s="5" t="s">
        <v>914</v>
      </c>
      <c r="B460" s="6" t="s">
        <v>915</v>
      </c>
      <c r="C460" s="48">
        <f>+'OCTUBRE 24'!C460+'NOVIEMBRE 24'!C460+'DICIEMBRE 24'!C460</f>
        <v>1026621.2</v>
      </c>
      <c r="D460" s="48">
        <f>+'OCTUBRE 24'!D460+'NOVIEMBRE 24'!D460+'DICIEMBRE 24'!D460</f>
        <v>473651.95</v>
      </c>
      <c r="E460" s="48">
        <f>+'OCTUBRE 24'!E460+'NOVIEMBRE 24'!E460+'DICIEMBRE 24'!E460</f>
        <v>14829.94</v>
      </c>
      <c r="F460" s="48">
        <f>+'OCTUBRE 24'!F460+'NOVIEMBRE 24'!F460+'DICIEMBRE 24'!F460</f>
        <v>67179.679999999993</v>
      </c>
      <c r="G460" s="48">
        <f>+'OCTUBRE 24'!G460+'NOVIEMBRE 24'!G460+'DICIEMBRE 24'!G460</f>
        <v>20910.02</v>
      </c>
      <c r="H460" s="48">
        <f>'OCTUBRE 24'!H460+'NOVIEMBRE 24'!H460+'DICIEMBRE 24'!H460</f>
        <v>11306.529999999999</v>
      </c>
      <c r="I460" s="48">
        <f>+'OCTUBRE 24'!I460+'NOVIEMBRE 24'!I460+'DICIEMBRE 24'!I460</f>
        <v>9946.86</v>
      </c>
      <c r="J460" s="48">
        <f>+'NOVIEMBRE 24'!J460+'DICIEMBRE 24'!J460</f>
        <v>15745.25</v>
      </c>
      <c r="K460" s="48">
        <f>'OCTUBRE 24'!J460+'NOVIEMBRE 24'!K460+'DICIEMBRE 24'!K460</f>
        <v>8331.67</v>
      </c>
      <c r="L460" s="48">
        <f>+'OCTUBRE 24'!K460+'NOVIEMBRE 24'!L460+'DICIEMBRE 24'!L460</f>
        <v>2622.33</v>
      </c>
      <c r="M460" s="48">
        <f>+'OCTUBRE 24'!L460+'NOVIEMBRE 24'!M460+'DICIEMBRE 24'!M460</f>
        <v>1614.73</v>
      </c>
      <c r="N460" s="48">
        <f>+'OCTUBRE 24'!M460+'NOVIEMBRE 24'!N460+'DICIEMBRE 24'!N460</f>
        <v>0</v>
      </c>
      <c r="O460" s="48">
        <f>+'OCTUBRE 24'!N460+'NOVIEMBRE 24'!O460+'DICIEMBRE 24'!O460</f>
        <v>0</v>
      </c>
      <c r="P460" s="53">
        <f t="shared" si="7"/>
        <v>1652760.16</v>
      </c>
    </row>
    <row r="461" spans="1:16" x14ac:dyDescent="0.25">
      <c r="A461" s="5" t="s">
        <v>916</v>
      </c>
      <c r="B461" s="6" t="s">
        <v>917</v>
      </c>
      <c r="C461" s="48">
        <f>+'OCTUBRE 24'!C461+'NOVIEMBRE 24'!C461+'DICIEMBRE 24'!C461</f>
        <v>877341.34</v>
      </c>
      <c r="D461" s="48">
        <f>+'OCTUBRE 24'!D461+'NOVIEMBRE 24'!D461+'DICIEMBRE 24'!D461</f>
        <v>102288.59999999999</v>
      </c>
      <c r="E461" s="48">
        <f>+'OCTUBRE 24'!E461+'NOVIEMBRE 24'!E461+'DICIEMBRE 24'!E461</f>
        <v>12409.369999999999</v>
      </c>
      <c r="F461" s="48">
        <f>+'OCTUBRE 24'!F461+'NOVIEMBRE 24'!F461+'DICIEMBRE 24'!F461</f>
        <v>69177.740000000005</v>
      </c>
      <c r="G461" s="48">
        <f>+'OCTUBRE 24'!G461+'NOVIEMBRE 24'!G461+'DICIEMBRE 24'!G461</f>
        <v>18096.080000000002</v>
      </c>
      <c r="H461" s="48">
        <f>'OCTUBRE 24'!H461+'NOVIEMBRE 24'!H461+'DICIEMBRE 24'!H461</f>
        <v>9784.9699999999993</v>
      </c>
      <c r="I461" s="48">
        <f>+'OCTUBRE 24'!I461+'NOVIEMBRE 24'!I461+'DICIEMBRE 24'!I461</f>
        <v>12646.45</v>
      </c>
      <c r="J461" s="48">
        <f>+'NOVIEMBRE 24'!J461+'DICIEMBRE 24'!J461</f>
        <v>19386.75</v>
      </c>
      <c r="K461" s="48">
        <f>'OCTUBRE 24'!J461+'NOVIEMBRE 24'!K461+'DICIEMBRE 24'!K461</f>
        <v>10258.599999999999</v>
      </c>
      <c r="L461" s="48">
        <f>+'OCTUBRE 24'!K461+'NOVIEMBRE 24'!L461+'DICIEMBRE 24'!L461</f>
        <v>1454.67</v>
      </c>
      <c r="M461" s="48">
        <f>+'OCTUBRE 24'!L461+'NOVIEMBRE 24'!M461+'DICIEMBRE 24'!M461</f>
        <v>2592.5100000000002</v>
      </c>
      <c r="N461" s="48">
        <f>+'OCTUBRE 24'!M461+'NOVIEMBRE 24'!N461+'DICIEMBRE 24'!N461</f>
        <v>44268</v>
      </c>
      <c r="O461" s="48">
        <f>+'OCTUBRE 24'!N461+'NOVIEMBRE 24'!O461+'DICIEMBRE 24'!O461</f>
        <v>0</v>
      </c>
      <c r="P461" s="53">
        <f t="shared" si="7"/>
        <v>1179705.08</v>
      </c>
    </row>
    <row r="462" spans="1:16" x14ac:dyDescent="0.25">
      <c r="A462" s="5" t="s">
        <v>918</v>
      </c>
      <c r="B462" s="6" t="s">
        <v>919</v>
      </c>
      <c r="C462" s="48">
        <f>+'OCTUBRE 24'!C462+'NOVIEMBRE 24'!C462+'DICIEMBRE 24'!C462</f>
        <v>631649.22</v>
      </c>
      <c r="D462" s="48">
        <f>+'OCTUBRE 24'!D462+'NOVIEMBRE 24'!D462+'DICIEMBRE 24'!D462</f>
        <v>139462.79999999999</v>
      </c>
      <c r="E462" s="48">
        <f>+'OCTUBRE 24'!E462+'NOVIEMBRE 24'!E462+'DICIEMBRE 24'!E462</f>
        <v>9538.83</v>
      </c>
      <c r="F462" s="48">
        <f>+'OCTUBRE 24'!F462+'NOVIEMBRE 24'!F462+'DICIEMBRE 24'!F462</f>
        <v>42796.020000000004</v>
      </c>
      <c r="G462" s="48">
        <f>+'OCTUBRE 24'!G462+'NOVIEMBRE 24'!G462+'DICIEMBRE 24'!G462</f>
        <v>16629.599999999999</v>
      </c>
      <c r="H462" s="48">
        <f>'OCTUBRE 24'!H462+'NOVIEMBRE 24'!H462+'DICIEMBRE 24'!H462</f>
        <v>8992</v>
      </c>
      <c r="I462" s="48">
        <f>+'OCTUBRE 24'!I462+'NOVIEMBRE 24'!I462+'DICIEMBRE 24'!I462</f>
        <v>6360.82</v>
      </c>
      <c r="J462" s="48">
        <f>+'NOVIEMBRE 24'!J462+'DICIEMBRE 24'!J462</f>
        <v>11531.529999999999</v>
      </c>
      <c r="K462" s="48">
        <f>'OCTUBRE 24'!J462+'NOVIEMBRE 24'!K462+'DICIEMBRE 24'!K462</f>
        <v>6101.9500000000007</v>
      </c>
      <c r="L462" s="48">
        <f>+'OCTUBRE 24'!K462+'NOVIEMBRE 24'!L462+'DICIEMBRE 24'!L462</f>
        <v>1647.06</v>
      </c>
      <c r="M462" s="48">
        <f>+'OCTUBRE 24'!L462+'NOVIEMBRE 24'!M462+'DICIEMBRE 24'!M462</f>
        <v>1056.56</v>
      </c>
      <c r="N462" s="48">
        <f>+'OCTUBRE 24'!M462+'NOVIEMBRE 24'!N462+'DICIEMBRE 24'!N462</f>
        <v>0</v>
      </c>
      <c r="O462" s="48">
        <f>+'OCTUBRE 24'!N462+'NOVIEMBRE 24'!O462+'DICIEMBRE 24'!O462</f>
        <v>0</v>
      </c>
      <c r="P462" s="53">
        <f t="shared" si="7"/>
        <v>875766.39</v>
      </c>
    </row>
    <row r="463" spans="1:16" x14ac:dyDescent="0.25">
      <c r="A463" s="5" t="s">
        <v>920</v>
      </c>
      <c r="B463" s="6" t="s">
        <v>921</v>
      </c>
      <c r="C463" s="48">
        <f>+'OCTUBRE 24'!C463+'NOVIEMBRE 24'!C463+'DICIEMBRE 24'!C463</f>
        <v>626063.14</v>
      </c>
      <c r="D463" s="48">
        <f>+'OCTUBRE 24'!D463+'NOVIEMBRE 24'!D463+'DICIEMBRE 24'!D463</f>
        <v>336612.62</v>
      </c>
      <c r="E463" s="48">
        <f>+'OCTUBRE 24'!E463+'NOVIEMBRE 24'!E463+'DICIEMBRE 24'!E463</f>
        <v>9130.4399999999987</v>
      </c>
      <c r="F463" s="48">
        <f>+'OCTUBRE 24'!F463+'NOVIEMBRE 24'!F463+'DICIEMBRE 24'!F463</f>
        <v>41387.879999999997</v>
      </c>
      <c r="G463" s="48">
        <f>+'OCTUBRE 24'!G463+'NOVIEMBRE 24'!G463+'DICIEMBRE 24'!G463</f>
        <v>13602</v>
      </c>
      <c r="H463" s="48">
        <f>'OCTUBRE 24'!H463+'NOVIEMBRE 24'!H463+'DICIEMBRE 24'!H463</f>
        <v>7354.92</v>
      </c>
      <c r="I463" s="48">
        <f>+'OCTUBRE 24'!I463+'NOVIEMBRE 24'!I463+'DICIEMBRE 24'!I463</f>
        <v>6161.22</v>
      </c>
      <c r="J463" s="48">
        <f>+'NOVIEMBRE 24'!J463+'DICIEMBRE 24'!J463</f>
        <v>10108.94</v>
      </c>
      <c r="K463" s="48">
        <f>'OCTUBRE 24'!J463+'NOVIEMBRE 24'!K463+'DICIEMBRE 24'!K463</f>
        <v>5349.1999999999989</v>
      </c>
      <c r="L463" s="48">
        <f>+'OCTUBRE 24'!K463+'NOVIEMBRE 24'!L463+'DICIEMBRE 24'!L463</f>
        <v>1616.88</v>
      </c>
      <c r="M463" s="48">
        <f>+'OCTUBRE 24'!L463+'NOVIEMBRE 24'!M463+'DICIEMBRE 24'!M463</f>
        <v>1010.73</v>
      </c>
      <c r="N463" s="48">
        <f>+'OCTUBRE 24'!M463+'NOVIEMBRE 24'!N463+'DICIEMBRE 24'!N463</f>
        <v>70236</v>
      </c>
      <c r="O463" s="48">
        <f>+'OCTUBRE 24'!N463+'NOVIEMBRE 24'!O463+'DICIEMBRE 24'!O463</f>
        <v>0</v>
      </c>
      <c r="P463" s="53">
        <f t="shared" si="7"/>
        <v>1128633.9699999997</v>
      </c>
    </row>
    <row r="464" spans="1:16" x14ac:dyDescent="0.25">
      <c r="A464" s="5" t="s">
        <v>922</v>
      </c>
      <c r="B464" s="6" t="s">
        <v>923</v>
      </c>
      <c r="C464" s="48">
        <f>+'OCTUBRE 24'!C464+'NOVIEMBRE 24'!C464+'DICIEMBRE 24'!C464</f>
        <v>419138.20999999996</v>
      </c>
      <c r="D464" s="48">
        <f>+'OCTUBRE 24'!D464+'NOVIEMBRE 24'!D464+'DICIEMBRE 24'!D464</f>
        <v>254543.94</v>
      </c>
      <c r="E464" s="48">
        <f>+'OCTUBRE 24'!E464+'NOVIEMBRE 24'!E464+'DICIEMBRE 24'!E464</f>
        <v>6300.22</v>
      </c>
      <c r="F464" s="48">
        <f>+'OCTUBRE 24'!F464+'NOVIEMBRE 24'!F464+'DICIEMBRE 24'!F464</f>
        <v>27760.620000000003</v>
      </c>
      <c r="G464" s="48">
        <f>+'OCTUBRE 24'!G464+'NOVIEMBRE 24'!G464+'DICIEMBRE 24'!G464</f>
        <v>7702.23</v>
      </c>
      <c r="H464" s="48">
        <f>'OCTUBRE 24'!H464+'NOVIEMBRE 24'!H464+'DICIEMBRE 24'!H464</f>
        <v>4164.78</v>
      </c>
      <c r="I464" s="48">
        <f>+'OCTUBRE 24'!I464+'NOVIEMBRE 24'!I464+'DICIEMBRE 24'!I464</f>
        <v>4020.26</v>
      </c>
      <c r="J464" s="48">
        <f>+'NOVIEMBRE 24'!J464+'DICIEMBRE 24'!J464</f>
        <v>6097.26</v>
      </c>
      <c r="K464" s="48">
        <f>'OCTUBRE 24'!J464+'NOVIEMBRE 24'!K464+'DICIEMBRE 24'!K464</f>
        <v>3226.3999999999996</v>
      </c>
      <c r="L464" s="48">
        <f>+'OCTUBRE 24'!K464+'NOVIEMBRE 24'!L464+'DICIEMBRE 24'!L464</f>
        <v>1115.46</v>
      </c>
      <c r="M464" s="48">
        <f>+'OCTUBRE 24'!L464+'NOVIEMBRE 24'!M464+'DICIEMBRE 24'!M464</f>
        <v>643.12</v>
      </c>
      <c r="N464" s="48">
        <f>+'OCTUBRE 24'!M464+'NOVIEMBRE 24'!N464+'DICIEMBRE 24'!N464</f>
        <v>0</v>
      </c>
      <c r="O464" s="48">
        <f>+'OCTUBRE 24'!N464+'NOVIEMBRE 24'!O464+'DICIEMBRE 24'!O464</f>
        <v>0</v>
      </c>
      <c r="P464" s="53">
        <f t="shared" si="7"/>
        <v>734712.49999999988</v>
      </c>
    </row>
    <row r="465" spans="1:16" x14ac:dyDescent="0.25">
      <c r="A465" s="5" t="s">
        <v>924</v>
      </c>
      <c r="B465" s="6" t="s">
        <v>925</v>
      </c>
      <c r="C465" s="48">
        <f>+'OCTUBRE 24'!C465+'NOVIEMBRE 24'!C465+'DICIEMBRE 24'!C465</f>
        <v>704375.71</v>
      </c>
      <c r="D465" s="48">
        <f>+'OCTUBRE 24'!D465+'NOVIEMBRE 24'!D465+'DICIEMBRE 24'!D465</f>
        <v>170251.2</v>
      </c>
      <c r="E465" s="48">
        <f>+'OCTUBRE 24'!E465+'NOVIEMBRE 24'!E465+'DICIEMBRE 24'!E465</f>
        <v>10914.5</v>
      </c>
      <c r="F465" s="48">
        <f>+'OCTUBRE 24'!F465+'NOVIEMBRE 24'!F465+'DICIEMBRE 24'!F465</f>
        <v>46711.619999999995</v>
      </c>
      <c r="G465" s="48">
        <f>+'OCTUBRE 24'!G465+'NOVIEMBRE 24'!G465+'DICIEMBRE 24'!G465</f>
        <v>15501.33</v>
      </c>
      <c r="H465" s="48">
        <f>'OCTUBRE 24'!H465+'NOVIEMBRE 24'!H465+'DICIEMBRE 24'!H465</f>
        <v>8381.93</v>
      </c>
      <c r="I465" s="48">
        <f>+'OCTUBRE 24'!I465+'NOVIEMBRE 24'!I465+'DICIEMBRE 24'!I465</f>
        <v>6631.1</v>
      </c>
      <c r="J465" s="48">
        <f>+'NOVIEMBRE 24'!J465+'DICIEMBRE 24'!J465</f>
        <v>11051.56</v>
      </c>
      <c r="K465" s="48">
        <f>'OCTUBRE 24'!J465+'NOVIEMBRE 24'!K465+'DICIEMBRE 24'!K465</f>
        <v>5847.98</v>
      </c>
      <c r="L465" s="48">
        <f>+'OCTUBRE 24'!K465+'NOVIEMBRE 24'!L465+'DICIEMBRE 24'!L465</f>
        <v>2111.5500000000002</v>
      </c>
      <c r="M465" s="48">
        <f>+'OCTUBRE 24'!L465+'NOVIEMBRE 24'!M465+'DICIEMBRE 24'!M465</f>
        <v>1037.1500000000001</v>
      </c>
      <c r="N465" s="48">
        <f>+'OCTUBRE 24'!M465+'NOVIEMBRE 24'!N465+'DICIEMBRE 24'!N465</f>
        <v>0</v>
      </c>
      <c r="O465" s="48">
        <f>+'OCTUBRE 24'!N465+'NOVIEMBRE 24'!O465+'DICIEMBRE 24'!O465</f>
        <v>0</v>
      </c>
      <c r="P465" s="53">
        <f t="shared" si="7"/>
        <v>982815.63</v>
      </c>
    </row>
    <row r="466" spans="1:16" x14ac:dyDescent="0.25">
      <c r="A466" s="5" t="s">
        <v>926</v>
      </c>
      <c r="B466" s="6" t="s">
        <v>927</v>
      </c>
      <c r="C466" s="48">
        <f>+'OCTUBRE 24'!C466+'NOVIEMBRE 24'!C466+'DICIEMBRE 24'!C466</f>
        <v>490753.72</v>
      </c>
      <c r="D466" s="48">
        <f>+'OCTUBRE 24'!D466+'NOVIEMBRE 24'!D466+'DICIEMBRE 24'!D466</f>
        <v>190985.9</v>
      </c>
      <c r="E466" s="48">
        <f>+'OCTUBRE 24'!E466+'NOVIEMBRE 24'!E466+'DICIEMBRE 24'!E466</f>
        <v>6606.4699999999993</v>
      </c>
      <c r="F466" s="48">
        <f>+'OCTUBRE 24'!F466+'NOVIEMBRE 24'!F466+'DICIEMBRE 24'!F466</f>
        <v>28398.32</v>
      </c>
      <c r="G466" s="48">
        <f>+'OCTUBRE 24'!G466+'NOVIEMBRE 24'!G466+'DICIEMBRE 24'!G466</f>
        <v>5276.83</v>
      </c>
      <c r="H466" s="48">
        <f>'OCTUBRE 24'!H466+'NOVIEMBRE 24'!H466+'DICIEMBRE 24'!H466</f>
        <v>2853.3</v>
      </c>
      <c r="I466" s="48">
        <f>+'OCTUBRE 24'!I466+'NOVIEMBRE 24'!I466+'DICIEMBRE 24'!I466</f>
        <v>3744.8199999999997</v>
      </c>
      <c r="J466" s="48">
        <f>+'NOVIEMBRE 24'!J466+'DICIEMBRE 24'!J466</f>
        <v>4424.9400000000005</v>
      </c>
      <c r="K466" s="48">
        <f>'OCTUBRE 24'!J466+'NOVIEMBRE 24'!K466+'DICIEMBRE 24'!K466</f>
        <v>2341.48</v>
      </c>
      <c r="L466" s="48">
        <f>+'OCTUBRE 24'!K466+'NOVIEMBRE 24'!L466+'DICIEMBRE 24'!L466</f>
        <v>1208.6399999999999</v>
      </c>
      <c r="M466" s="48">
        <f>+'OCTUBRE 24'!L466+'NOVIEMBRE 24'!M466+'DICIEMBRE 24'!M466</f>
        <v>487.64</v>
      </c>
      <c r="N466" s="48">
        <f>+'OCTUBRE 24'!M466+'NOVIEMBRE 24'!N466+'DICIEMBRE 24'!N466</f>
        <v>19668</v>
      </c>
      <c r="O466" s="48">
        <f>+'OCTUBRE 24'!N466+'NOVIEMBRE 24'!O466+'DICIEMBRE 24'!O466</f>
        <v>0</v>
      </c>
      <c r="P466" s="53">
        <f t="shared" si="7"/>
        <v>756750.05999999982</v>
      </c>
    </row>
    <row r="467" spans="1:16" x14ac:dyDescent="0.25">
      <c r="A467" s="5" t="s">
        <v>928</v>
      </c>
      <c r="B467" s="6" t="s">
        <v>929</v>
      </c>
      <c r="C467" s="48">
        <f>+'OCTUBRE 24'!C467+'NOVIEMBRE 24'!C467+'DICIEMBRE 24'!C467</f>
        <v>967754.5</v>
      </c>
      <c r="D467" s="48">
        <f>+'OCTUBRE 24'!D467+'NOVIEMBRE 24'!D467+'DICIEMBRE 24'!D467</f>
        <v>428076.99</v>
      </c>
      <c r="E467" s="48">
        <f>+'OCTUBRE 24'!E467+'NOVIEMBRE 24'!E467+'DICIEMBRE 24'!E467</f>
        <v>13728.33</v>
      </c>
      <c r="F467" s="48">
        <f>+'OCTUBRE 24'!F467+'NOVIEMBRE 24'!F467+'DICIEMBRE 24'!F467</f>
        <v>64400.87</v>
      </c>
      <c r="G467" s="48">
        <f>+'OCTUBRE 24'!G467+'NOVIEMBRE 24'!G467+'DICIEMBRE 24'!G467</f>
        <v>22284.34</v>
      </c>
      <c r="H467" s="48">
        <f>'OCTUBRE 24'!H467+'NOVIEMBRE 24'!H467+'DICIEMBRE 24'!H467</f>
        <v>12049.669999999998</v>
      </c>
      <c r="I467" s="48">
        <f>+'OCTUBRE 24'!I467+'NOVIEMBRE 24'!I467+'DICIEMBRE 24'!I467</f>
        <v>9898.51</v>
      </c>
      <c r="J467" s="48">
        <f>+'NOVIEMBRE 24'!J467+'DICIEMBRE 24'!J467</f>
        <v>16887.22</v>
      </c>
      <c r="K467" s="48">
        <f>'OCTUBRE 24'!J467+'NOVIEMBRE 24'!K467+'DICIEMBRE 24'!K467</f>
        <v>8935.9500000000007</v>
      </c>
      <c r="L467" s="48">
        <f>+'OCTUBRE 24'!K467+'NOVIEMBRE 24'!L467+'DICIEMBRE 24'!L467</f>
        <v>2339.8200000000002</v>
      </c>
      <c r="M467" s="48">
        <f>+'OCTUBRE 24'!L467+'NOVIEMBRE 24'!M467+'DICIEMBRE 24'!M467</f>
        <v>1678.22</v>
      </c>
      <c r="N467" s="48">
        <f>+'OCTUBRE 24'!M467+'NOVIEMBRE 24'!N467+'DICIEMBRE 24'!N467</f>
        <v>0</v>
      </c>
      <c r="O467" s="48">
        <f>+'OCTUBRE 24'!N467+'NOVIEMBRE 24'!O467+'DICIEMBRE 24'!O467</f>
        <v>0</v>
      </c>
      <c r="P467" s="53">
        <f t="shared" si="7"/>
        <v>1548034.4200000002</v>
      </c>
    </row>
    <row r="468" spans="1:16" x14ac:dyDescent="0.25">
      <c r="A468" s="5" t="s">
        <v>930</v>
      </c>
      <c r="B468" s="6" t="s">
        <v>931</v>
      </c>
      <c r="C468" s="48">
        <f>+'OCTUBRE 24'!C468+'NOVIEMBRE 24'!C468+'DICIEMBRE 24'!C468</f>
        <v>988137.41</v>
      </c>
      <c r="D468" s="48">
        <f>+'OCTUBRE 24'!D468+'NOVIEMBRE 24'!D468+'DICIEMBRE 24'!D468</f>
        <v>202399.19999999998</v>
      </c>
      <c r="E468" s="48">
        <f>+'OCTUBRE 24'!E468+'NOVIEMBRE 24'!E468+'DICIEMBRE 24'!E468</f>
        <v>14822.35</v>
      </c>
      <c r="F468" s="48">
        <f>+'OCTUBRE 24'!F468+'NOVIEMBRE 24'!F468+'DICIEMBRE 24'!F468</f>
        <v>65806.75</v>
      </c>
      <c r="G468" s="48">
        <f>+'OCTUBRE 24'!G468+'NOVIEMBRE 24'!G468+'DICIEMBRE 24'!G468</f>
        <v>24618.559999999998</v>
      </c>
      <c r="H468" s="48">
        <f>'OCTUBRE 24'!H468+'NOVIEMBRE 24'!H468+'DICIEMBRE 24'!H468</f>
        <v>13311.829999999998</v>
      </c>
      <c r="I468" s="48">
        <f>+'OCTUBRE 24'!I468+'NOVIEMBRE 24'!I468+'DICIEMBRE 24'!I468</f>
        <v>9615.9500000000007</v>
      </c>
      <c r="J468" s="48">
        <f>+'NOVIEMBRE 24'!J468+'DICIEMBRE 24'!J468</f>
        <v>16998.949999999997</v>
      </c>
      <c r="K468" s="48">
        <f>'OCTUBRE 24'!J468+'NOVIEMBRE 24'!K468+'DICIEMBRE 24'!K468</f>
        <v>8995.07</v>
      </c>
      <c r="L468" s="48">
        <f>+'OCTUBRE 24'!K468+'NOVIEMBRE 24'!L468+'DICIEMBRE 24'!L468</f>
        <v>2594.46</v>
      </c>
      <c r="M468" s="48">
        <f>+'OCTUBRE 24'!L468+'NOVIEMBRE 24'!M468+'DICIEMBRE 24'!M468</f>
        <v>1557.51</v>
      </c>
      <c r="N468" s="48">
        <f>+'OCTUBRE 24'!M468+'NOVIEMBRE 24'!N468+'DICIEMBRE 24'!N468</f>
        <v>0</v>
      </c>
      <c r="O468" s="48">
        <f>+'OCTUBRE 24'!N468+'NOVIEMBRE 24'!O468+'DICIEMBRE 24'!O468</f>
        <v>0</v>
      </c>
      <c r="P468" s="53">
        <f t="shared" si="7"/>
        <v>1348858.0400000003</v>
      </c>
    </row>
    <row r="469" spans="1:16" x14ac:dyDescent="0.25">
      <c r="A469" s="5" t="s">
        <v>932</v>
      </c>
      <c r="B469" s="6" t="s">
        <v>933</v>
      </c>
      <c r="C469" s="48">
        <f>+'OCTUBRE 24'!C469+'NOVIEMBRE 24'!C469+'DICIEMBRE 24'!C469</f>
        <v>290907.17</v>
      </c>
      <c r="D469" s="48">
        <f>+'OCTUBRE 24'!D469+'NOVIEMBRE 24'!D469+'DICIEMBRE 24'!D469</f>
        <v>161413.66</v>
      </c>
      <c r="E469" s="48">
        <f>+'OCTUBRE 24'!E469+'NOVIEMBRE 24'!E469+'DICIEMBRE 24'!E469</f>
        <v>4608.09</v>
      </c>
      <c r="F469" s="48">
        <f>+'OCTUBRE 24'!F469+'NOVIEMBRE 24'!F469+'DICIEMBRE 24'!F469</f>
        <v>17084.11</v>
      </c>
      <c r="G469" s="48">
        <f>+'OCTUBRE 24'!G469+'NOVIEMBRE 24'!G469+'DICIEMBRE 24'!G469</f>
        <v>2473.1</v>
      </c>
      <c r="H469" s="48">
        <f>'OCTUBRE 24'!H469+'NOVIEMBRE 24'!H469+'DICIEMBRE 24'!H469</f>
        <v>1337.25</v>
      </c>
      <c r="I469" s="48">
        <f>+'OCTUBRE 24'!I469+'NOVIEMBRE 24'!I469+'DICIEMBRE 24'!I469</f>
        <v>1889.53</v>
      </c>
      <c r="J469" s="48">
        <f>+'NOVIEMBRE 24'!J469+'DICIEMBRE 24'!J469</f>
        <v>1822.1999999999998</v>
      </c>
      <c r="K469" s="48">
        <f>'OCTUBRE 24'!J469+'NOVIEMBRE 24'!K469+'DICIEMBRE 24'!K469</f>
        <v>964.22</v>
      </c>
      <c r="L469" s="48">
        <f>+'OCTUBRE 24'!K469+'NOVIEMBRE 24'!L469+'DICIEMBRE 24'!L469</f>
        <v>931.92</v>
      </c>
      <c r="M469" s="48">
        <f>+'OCTUBRE 24'!L469+'NOVIEMBRE 24'!M469+'DICIEMBRE 24'!M469</f>
        <v>180.79000000000002</v>
      </c>
      <c r="N469" s="48">
        <f>+'OCTUBRE 24'!M469+'NOVIEMBRE 24'!N469+'DICIEMBRE 24'!N469</f>
        <v>12666</v>
      </c>
      <c r="O469" s="48">
        <f>+'OCTUBRE 24'!N469+'NOVIEMBRE 24'!O469+'DICIEMBRE 24'!O469</f>
        <v>0</v>
      </c>
      <c r="P469" s="53">
        <f t="shared" si="7"/>
        <v>496278.03999999992</v>
      </c>
    </row>
    <row r="470" spans="1:16" x14ac:dyDescent="0.25">
      <c r="A470" s="5" t="s">
        <v>934</v>
      </c>
      <c r="B470" s="6" t="s">
        <v>935</v>
      </c>
      <c r="C470" s="48">
        <f>+'OCTUBRE 24'!C470+'NOVIEMBRE 24'!C470+'DICIEMBRE 24'!C470</f>
        <v>1133464.44</v>
      </c>
      <c r="D470" s="48">
        <f>+'OCTUBRE 24'!D470+'NOVIEMBRE 24'!D470+'DICIEMBRE 24'!D470</f>
        <v>506739.56</v>
      </c>
      <c r="E470" s="48">
        <f>+'OCTUBRE 24'!E470+'NOVIEMBRE 24'!E470+'DICIEMBRE 24'!E470</f>
        <v>15833.18</v>
      </c>
      <c r="F470" s="48">
        <f>+'OCTUBRE 24'!F470+'NOVIEMBRE 24'!F470+'DICIEMBRE 24'!F470</f>
        <v>81918.219999999987</v>
      </c>
      <c r="G470" s="48">
        <f>+'OCTUBRE 24'!G470+'NOVIEMBRE 24'!G470+'DICIEMBRE 24'!G470</f>
        <v>20952.97</v>
      </c>
      <c r="H470" s="48">
        <f>'OCTUBRE 24'!H470+'NOVIEMBRE 24'!H470+'DICIEMBRE 24'!H470</f>
        <v>11329.77</v>
      </c>
      <c r="I470" s="48">
        <f>+'OCTUBRE 24'!I470+'NOVIEMBRE 24'!I470+'DICIEMBRE 24'!I470</f>
        <v>13964.82</v>
      </c>
      <c r="J470" s="48">
        <f>+'NOVIEMBRE 24'!J470+'DICIEMBRE 24'!J470</f>
        <v>20965.57</v>
      </c>
      <c r="K470" s="48">
        <f>'OCTUBRE 24'!J470+'NOVIEMBRE 24'!K470+'DICIEMBRE 24'!K470</f>
        <v>11094.02</v>
      </c>
      <c r="L470" s="48">
        <f>+'OCTUBRE 24'!K470+'NOVIEMBRE 24'!L470+'DICIEMBRE 24'!L470</f>
        <v>2339.3999999999996</v>
      </c>
      <c r="M470" s="48">
        <f>+'OCTUBRE 24'!L470+'NOVIEMBRE 24'!M470+'DICIEMBRE 24'!M470</f>
        <v>2659.8599999999997</v>
      </c>
      <c r="N470" s="48">
        <f>+'OCTUBRE 24'!M470+'NOVIEMBRE 24'!N470+'DICIEMBRE 24'!N470</f>
        <v>58155</v>
      </c>
      <c r="O470" s="48">
        <f>+'OCTUBRE 24'!N470+'NOVIEMBRE 24'!O470+'DICIEMBRE 24'!O470</f>
        <v>0</v>
      </c>
      <c r="P470" s="53">
        <f t="shared" si="7"/>
        <v>1879416.81</v>
      </c>
    </row>
    <row r="471" spans="1:16" x14ac:dyDescent="0.25">
      <c r="A471" s="5" t="s">
        <v>936</v>
      </c>
      <c r="B471" s="6" t="s">
        <v>937</v>
      </c>
      <c r="C471" s="48">
        <f>+'OCTUBRE 24'!C471+'NOVIEMBRE 24'!C471+'DICIEMBRE 24'!C471</f>
        <v>266871.90999999997</v>
      </c>
      <c r="D471" s="48">
        <f>+'OCTUBRE 24'!D471+'NOVIEMBRE 24'!D471+'DICIEMBRE 24'!D471</f>
        <v>126094.59</v>
      </c>
      <c r="E471" s="48">
        <f>+'OCTUBRE 24'!E471+'NOVIEMBRE 24'!E471+'DICIEMBRE 24'!E471</f>
        <v>4392.34</v>
      </c>
      <c r="F471" s="48">
        <f>+'OCTUBRE 24'!F471+'NOVIEMBRE 24'!F471+'DICIEMBRE 24'!F471</f>
        <v>16920.52</v>
      </c>
      <c r="G471" s="48">
        <f>+'OCTUBRE 24'!G471+'NOVIEMBRE 24'!G471+'DICIEMBRE 24'!G471</f>
        <v>2413.4499999999998</v>
      </c>
      <c r="H471" s="48">
        <f>'OCTUBRE 24'!H471+'NOVIEMBRE 24'!H471+'DICIEMBRE 24'!H471</f>
        <v>1305</v>
      </c>
      <c r="I471" s="48">
        <f>+'OCTUBRE 24'!I471+'NOVIEMBRE 24'!I471+'DICIEMBRE 24'!I471</f>
        <v>2064.3000000000002</v>
      </c>
      <c r="J471" s="48">
        <f>+'NOVIEMBRE 24'!J471+'DICIEMBRE 24'!J471</f>
        <v>2183.1799999999998</v>
      </c>
      <c r="K471" s="48">
        <f>'OCTUBRE 24'!J471+'NOVIEMBRE 24'!K471+'DICIEMBRE 24'!K471</f>
        <v>1155.25</v>
      </c>
      <c r="L471" s="48">
        <f>+'OCTUBRE 24'!K471+'NOVIEMBRE 24'!L471+'DICIEMBRE 24'!L471</f>
        <v>853.41000000000008</v>
      </c>
      <c r="M471" s="48">
        <f>+'OCTUBRE 24'!L471+'NOVIEMBRE 24'!M471+'DICIEMBRE 24'!M471</f>
        <v>258.76</v>
      </c>
      <c r="N471" s="48">
        <f>+'OCTUBRE 24'!M471+'NOVIEMBRE 24'!N471+'DICIEMBRE 24'!N471</f>
        <v>5694</v>
      </c>
      <c r="O471" s="48">
        <f>+'OCTUBRE 24'!N471+'NOVIEMBRE 24'!O471+'DICIEMBRE 24'!O471</f>
        <v>0</v>
      </c>
      <c r="P471" s="53">
        <f t="shared" si="7"/>
        <v>430206.71</v>
      </c>
    </row>
    <row r="472" spans="1:16" x14ac:dyDescent="0.25">
      <c r="A472" s="5" t="s">
        <v>938</v>
      </c>
      <c r="B472" s="6" t="s">
        <v>939</v>
      </c>
      <c r="C472" s="48">
        <f>+'OCTUBRE 24'!C472+'NOVIEMBRE 24'!C472+'DICIEMBRE 24'!C472</f>
        <v>283860.90000000002</v>
      </c>
      <c r="D472" s="48">
        <f>+'OCTUBRE 24'!D472+'NOVIEMBRE 24'!D472+'DICIEMBRE 24'!D472</f>
        <v>113179.1</v>
      </c>
      <c r="E472" s="48">
        <f>+'OCTUBRE 24'!E472+'NOVIEMBRE 24'!E472+'DICIEMBRE 24'!E472</f>
        <v>4679.7299999999996</v>
      </c>
      <c r="F472" s="48">
        <f>+'OCTUBRE 24'!F472+'NOVIEMBRE 24'!F472+'DICIEMBRE 24'!F472</f>
        <v>19647.43</v>
      </c>
      <c r="G472" s="48">
        <f>+'OCTUBRE 24'!G472+'NOVIEMBRE 24'!G472+'DICIEMBRE 24'!G472</f>
        <v>1568.1399999999999</v>
      </c>
      <c r="H472" s="48">
        <f>'OCTUBRE 24'!H472+'NOVIEMBRE 24'!H472+'DICIEMBRE 24'!H472</f>
        <v>847.92000000000007</v>
      </c>
      <c r="I472" s="48">
        <f>+'OCTUBRE 24'!I472+'NOVIEMBRE 24'!I472+'DICIEMBRE 24'!I472</f>
        <v>2749.8100000000004</v>
      </c>
      <c r="J472" s="48">
        <f>+'NOVIEMBRE 24'!J472+'DICIEMBRE 24'!J472</f>
        <v>2673.5</v>
      </c>
      <c r="K472" s="48">
        <f>'OCTUBRE 24'!J472+'NOVIEMBRE 24'!K472+'DICIEMBRE 24'!K472</f>
        <v>1414.6999999999998</v>
      </c>
      <c r="L472" s="48">
        <f>+'OCTUBRE 24'!K472+'NOVIEMBRE 24'!L472+'DICIEMBRE 24'!L472</f>
        <v>811.53</v>
      </c>
      <c r="M472" s="48">
        <f>+'OCTUBRE 24'!L472+'NOVIEMBRE 24'!M472+'DICIEMBRE 24'!M472</f>
        <v>436.47999999999996</v>
      </c>
      <c r="N472" s="48">
        <f>+'OCTUBRE 24'!M472+'NOVIEMBRE 24'!N472+'DICIEMBRE 24'!N472</f>
        <v>8012</v>
      </c>
      <c r="O472" s="48">
        <f>+'OCTUBRE 24'!N472+'NOVIEMBRE 24'!O472+'DICIEMBRE 24'!O472</f>
        <v>0</v>
      </c>
      <c r="P472" s="53">
        <f t="shared" si="7"/>
        <v>439881.24</v>
      </c>
    </row>
    <row r="473" spans="1:16" x14ac:dyDescent="0.25">
      <c r="A473" s="5" t="s">
        <v>940</v>
      </c>
      <c r="B473" s="6" t="s">
        <v>941</v>
      </c>
      <c r="C473" s="48">
        <f>+'OCTUBRE 24'!C473+'NOVIEMBRE 24'!C473+'DICIEMBRE 24'!C473</f>
        <v>385114.81999999995</v>
      </c>
      <c r="D473" s="48">
        <f>+'OCTUBRE 24'!D473+'NOVIEMBRE 24'!D473+'DICIEMBRE 24'!D473</f>
        <v>133842.59999999998</v>
      </c>
      <c r="E473" s="48">
        <f>+'OCTUBRE 24'!E473+'NOVIEMBRE 24'!E473+'DICIEMBRE 24'!E473</f>
        <v>6084.03</v>
      </c>
      <c r="F473" s="48">
        <f>+'OCTUBRE 24'!F473+'NOVIEMBRE 24'!F473+'DICIEMBRE 24'!F473</f>
        <v>25103.15</v>
      </c>
      <c r="G473" s="48">
        <f>+'OCTUBRE 24'!G473+'NOVIEMBRE 24'!G473+'DICIEMBRE 24'!G473</f>
        <v>7649.0199999999995</v>
      </c>
      <c r="H473" s="48">
        <f>'OCTUBRE 24'!H473+'NOVIEMBRE 24'!H473+'DICIEMBRE 24'!H473</f>
        <v>4136</v>
      </c>
      <c r="I473" s="48">
        <f>+'OCTUBRE 24'!I473+'NOVIEMBRE 24'!I473+'DICIEMBRE 24'!I473</f>
        <v>3369.18</v>
      </c>
      <c r="J473" s="48">
        <f>+'NOVIEMBRE 24'!J473+'DICIEMBRE 24'!J473</f>
        <v>5329.9400000000005</v>
      </c>
      <c r="K473" s="48">
        <f>'OCTUBRE 24'!J473+'NOVIEMBRE 24'!K473+'DICIEMBRE 24'!K473</f>
        <v>2820.3500000000004</v>
      </c>
      <c r="L473" s="48">
        <f>+'OCTUBRE 24'!K473+'NOVIEMBRE 24'!L473+'DICIEMBRE 24'!L473</f>
        <v>1120.32</v>
      </c>
      <c r="M473" s="48">
        <f>+'OCTUBRE 24'!L473+'NOVIEMBRE 24'!M473+'DICIEMBRE 24'!M473</f>
        <v>491.36</v>
      </c>
      <c r="N473" s="48">
        <f>+'OCTUBRE 24'!M473+'NOVIEMBRE 24'!N473+'DICIEMBRE 24'!N473</f>
        <v>0</v>
      </c>
      <c r="O473" s="48">
        <f>+'OCTUBRE 24'!N473+'NOVIEMBRE 24'!O473+'DICIEMBRE 24'!O473</f>
        <v>0</v>
      </c>
      <c r="P473" s="53">
        <f t="shared" si="7"/>
        <v>575060.7699999999</v>
      </c>
    </row>
    <row r="474" spans="1:16" x14ac:dyDescent="0.25">
      <c r="A474" s="5" t="s">
        <v>942</v>
      </c>
      <c r="B474" s="6" t="s">
        <v>943</v>
      </c>
      <c r="C474" s="48">
        <f>+'OCTUBRE 24'!C474+'NOVIEMBRE 24'!C474+'DICIEMBRE 24'!C474</f>
        <v>2169851.04</v>
      </c>
      <c r="D474" s="48">
        <f>+'OCTUBRE 24'!D474+'NOVIEMBRE 24'!D474+'DICIEMBRE 24'!D474</f>
        <v>248109.59999999998</v>
      </c>
      <c r="E474" s="48">
        <f>+'OCTUBRE 24'!E474+'NOVIEMBRE 24'!E474+'DICIEMBRE 24'!E474</f>
        <v>30723.45</v>
      </c>
      <c r="F474" s="48">
        <f>+'OCTUBRE 24'!F474+'NOVIEMBRE 24'!F474+'DICIEMBRE 24'!F474</f>
        <v>156706.59000000003</v>
      </c>
      <c r="G474" s="48">
        <f>+'OCTUBRE 24'!G474+'NOVIEMBRE 24'!G474+'DICIEMBRE 24'!G474</f>
        <v>67872.160000000003</v>
      </c>
      <c r="H474" s="48">
        <f>'OCTUBRE 24'!H474+'NOVIEMBRE 24'!H474+'DICIEMBRE 24'!H474</f>
        <v>36700.07</v>
      </c>
      <c r="I474" s="48">
        <f>+'OCTUBRE 24'!I474+'NOVIEMBRE 24'!I474+'DICIEMBRE 24'!I474</f>
        <v>26377.17</v>
      </c>
      <c r="J474" s="48">
        <f>+'NOVIEMBRE 24'!J474+'DICIEMBRE 24'!J474</f>
        <v>49030.32</v>
      </c>
      <c r="K474" s="48">
        <f>'OCTUBRE 24'!J474+'NOVIEMBRE 24'!K474+'DICIEMBRE 24'!K474</f>
        <v>25944.6</v>
      </c>
      <c r="L474" s="48">
        <f>+'OCTUBRE 24'!K474+'NOVIEMBRE 24'!L474+'DICIEMBRE 24'!L474</f>
        <v>4441.53</v>
      </c>
      <c r="M474" s="48">
        <f>+'OCTUBRE 24'!L474+'NOVIEMBRE 24'!M474+'DICIEMBRE 24'!M474</f>
        <v>4983.42</v>
      </c>
      <c r="N474" s="48">
        <f>+'OCTUBRE 24'!M474+'NOVIEMBRE 24'!N474+'DICIEMBRE 24'!N474</f>
        <v>0</v>
      </c>
      <c r="O474" s="48">
        <f>+'OCTUBRE 24'!N474+'NOVIEMBRE 24'!O474+'DICIEMBRE 24'!O474</f>
        <v>0</v>
      </c>
      <c r="P474" s="53">
        <f t="shared" si="7"/>
        <v>2820739.9499999997</v>
      </c>
    </row>
    <row r="475" spans="1:16" x14ac:dyDescent="0.25">
      <c r="A475" s="5" t="s">
        <v>944</v>
      </c>
      <c r="B475" s="6" t="s">
        <v>945</v>
      </c>
      <c r="C475" s="48">
        <f>+'OCTUBRE 24'!C475+'NOVIEMBRE 24'!C475+'DICIEMBRE 24'!C475</f>
        <v>2975546.25</v>
      </c>
      <c r="D475" s="48">
        <f>+'OCTUBRE 24'!D475+'NOVIEMBRE 24'!D475+'DICIEMBRE 24'!D475</f>
        <v>4755032.26</v>
      </c>
      <c r="E475" s="48">
        <f>+'OCTUBRE 24'!E475+'NOVIEMBRE 24'!E475+'DICIEMBRE 24'!E475</f>
        <v>40502.6</v>
      </c>
      <c r="F475" s="48">
        <f>+'OCTUBRE 24'!F475+'NOVIEMBRE 24'!F475+'DICIEMBRE 24'!F475</f>
        <v>206822.89</v>
      </c>
      <c r="G475" s="48">
        <f>+'OCTUBRE 24'!G475+'NOVIEMBRE 24'!G475+'DICIEMBRE 24'!G475</f>
        <v>87975.73000000001</v>
      </c>
      <c r="H475" s="48">
        <f>'OCTUBRE 24'!H475+'NOVIEMBRE 24'!H475+'DICIEMBRE 24'!H475</f>
        <v>47570.55</v>
      </c>
      <c r="I475" s="48">
        <f>+'OCTUBRE 24'!I475+'NOVIEMBRE 24'!I475+'DICIEMBRE 24'!I475</f>
        <v>34414.89</v>
      </c>
      <c r="J475" s="48">
        <f>+'NOVIEMBRE 24'!J475+'DICIEMBRE 24'!J475</f>
        <v>65124.369999999995</v>
      </c>
      <c r="K475" s="48">
        <f>'OCTUBRE 24'!J475+'NOVIEMBRE 24'!K475+'DICIEMBRE 24'!K475</f>
        <v>34460.850000000006</v>
      </c>
      <c r="L475" s="48">
        <f>+'OCTUBRE 24'!K475+'NOVIEMBRE 24'!L475+'DICIEMBRE 24'!L475</f>
        <v>6038.37</v>
      </c>
      <c r="M475" s="48">
        <f>+'OCTUBRE 24'!L475+'NOVIEMBRE 24'!M475+'DICIEMBRE 24'!M475</f>
        <v>6351.43</v>
      </c>
      <c r="N475" s="48">
        <f>+'OCTUBRE 24'!M475+'NOVIEMBRE 24'!N475+'DICIEMBRE 24'!N475</f>
        <v>493397</v>
      </c>
      <c r="O475" s="48">
        <f>+'OCTUBRE 24'!N475+'NOVIEMBRE 24'!O475+'DICIEMBRE 24'!O475</f>
        <v>0</v>
      </c>
      <c r="P475" s="53">
        <f t="shared" si="7"/>
        <v>8753237.1899999976</v>
      </c>
    </row>
    <row r="476" spans="1:16" x14ac:dyDescent="0.25">
      <c r="A476" s="5" t="s">
        <v>946</v>
      </c>
      <c r="B476" s="6" t="s">
        <v>947</v>
      </c>
      <c r="C476" s="48">
        <f>+'OCTUBRE 24'!C476+'NOVIEMBRE 24'!C476+'DICIEMBRE 24'!C476</f>
        <v>2190603.88</v>
      </c>
      <c r="D476" s="48">
        <f>+'OCTUBRE 24'!D476+'NOVIEMBRE 24'!D476+'DICIEMBRE 24'!D476</f>
        <v>755933.64</v>
      </c>
      <c r="E476" s="48">
        <f>+'OCTUBRE 24'!E476+'NOVIEMBRE 24'!E476+'DICIEMBRE 24'!E476</f>
        <v>31362.03</v>
      </c>
      <c r="F476" s="48">
        <f>+'OCTUBRE 24'!F476+'NOVIEMBRE 24'!F476+'DICIEMBRE 24'!F476</f>
        <v>150616.46</v>
      </c>
      <c r="G476" s="48">
        <f>+'OCTUBRE 24'!G476+'NOVIEMBRE 24'!G476+'DICIEMBRE 24'!G476</f>
        <v>66526.080000000002</v>
      </c>
      <c r="H476" s="48">
        <f>'OCTUBRE 24'!H476+'NOVIEMBRE 24'!H476+'DICIEMBRE 24'!H476</f>
        <v>35972.199999999997</v>
      </c>
      <c r="I476" s="48">
        <f>+'OCTUBRE 24'!I476+'NOVIEMBRE 24'!I476+'DICIEMBRE 24'!I476</f>
        <v>23861.870000000003</v>
      </c>
      <c r="J476" s="48">
        <f>+'NOVIEMBRE 24'!J476+'DICIEMBRE 24'!J476</f>
        <v>46041.8</v>
      </c>
      <c r="K476" s="48">
        <f>'OCTUBRE 24'!J476+'NOVIEMBRE 24'!K476+'DICIEMBRE 24'!K476</f>
        <v>24363.22</v>
      </c>
      <c r="L476" s="48">
        <f>+'OCTUBRE 24'!K476+'NOVIEMBRE 24'!L476+'DICIEMBRE 24'!L476</f>
        <v>5078.8500000000004</v>
      </c>
      <c r="M476" s="48">
        <f>+'OCTUBRE 24'!L476+'NOVIEMBRE 24'!M476+'DICIEMBRE 24'!M476</f>
        <v>4218.5199999999995</v>
      </c>
      <c r="N476" s="48">
        <f>+'OCTUBRE 24'!M476+'NOVIEMBRE 24'!N476+'DICIEMBRE 24'!N476</f>
        <v>0</v>
      </c>
      <c r="O476" s="48">
        <f>+'OCTUBRE 24'!N476+'NOVIEMBRE 24'!O476+'DICIEMBRE 24'!O476</f>
        <v>65166.490000000005</v>
      </c>
      <c r="P476" s="53">
        <f t="shared" si="7"/>
        <v>3399745.0400000005</v>
      </c>
    </row>
    <row r="477" spans="1:16" x14ac:dyDescent="0.25">
      <c r="A477" s="5" t="s">
        <v>948</v>
      </c>
      <c r="B477" s="6" t="s">
        <v>949</v>
      </c>
      <c r="C477" s="48">
        <f>+'OCTUBRE 24'!C477+'NOVIEMBRE 24'!C477+'DICIEMBRE 24'!C477</f>
        <v>6185396.0099999998</v>
      </c>
      <c r="D477" s="48">
        <f>+'OCTUBRE 24'!D477+'NOVIEMBRE 24'!D477+'DICIEMBRE 24'!D477</f>
        <v>2480954.87</v>
      </c>
      <c r="E477" s="48">
        <f>+'OCTUBRE 24'!E477+'NOVIEMBRE 24'!E477+'DICIEMBRE 24'!E477</f>
        <v>85144.549999999988</v>
      </c>
      <c r="F477" s="48">
        <f>+'OCTUBRE 24'!F477+'NOVIEMBRE 24'!F477+'DICIEMBRE 24'!F477</f>
        <v>437335.36000000004</v>
      </c>
      <c r="G477" s="48">
        <f>+'OCTUBRE 24'!G477+'NOVIEMBRE 24'!G477+'DICIEMBRE 24'!G477</f>
        <v>163502.10999999999</v>
      </c>
      <c r="H477" s="48">
        <f>'OCTUBRE 24'!H477+'NOVIEMBRE 24'!H477+'DICIEMBRE 24'!H477</f>
        <v>88409.43</v>
      </c>
      <c r="I477" s="48">
        <f>+'OCTUBRE 24'!I477+'NOVIEMBRE 24'!I477+'DICIEMBRE 24'!I477</f>
        <v>73410.02</v>
      </c>
      <c r="J477" s="48">
        <f>+'NOVIEMBRE 24'!J477+'DICIEMBRE 24'!J477</f>
        <v>128601.57</v>
      </c>
      <c r="K477" s="48">
        <f>'OCTUBRE 24'!J477+'NOVIEMBRE 24'!K477+'DICIEMBRE 24'!K477</f>
        <v>68050.080000000002</v>
      </c>
      <c r="L477" s="48">
        <f>+'OCTUBRE 24'!K477+'NOVIEMBRE 24'!L477+'DICIEMBRE 24'!L477</f>
        <v>12245.52</v>
      </c>
      <c r="M477" s="48">
        <f>+'OCTUBRE 24'!L477+'NOVIEMBRE 24'!M477+'DICIEMBRE 24'!M477</f>
        <v>13732.91</v>
      </c>
      <c r="N477" s="48">
        <f>+'OCTUBRE 24'!M477+'NOVIEMBRE 24'!N477+'DICIEMBRE 24'!N477</f>
        <v>228653</v>
      </c>
      <c r="O477" s="48">
        <f>+'OCTUBRE 24'!N477+'NOVIEMBRE 24'!O477+'DICIEMBRE 24'!O477</f>
        <v>0</v>
      </c>
      <c r="P477" s="53">
        <f t="shared" si="7"/>
        <v>9965435.4299999978</v>
      </c>
    </row>
    <row r="478" spans="1:16" x14ac:dyDescent="0.25">
      <c r="A478" s="5" t="s">
        <v>950</v>
      </c>
      <c r="B478" s="6" t="s">
        <v>951</v>
      </c>
      <c r="C478" s="48">
        <f>+'OCTUBRE 24'!C478+'NOVIEMBRE 24'!C478+'DICIEMBRE 24'!C478</f>
        <v>848492.79999999993</v>
      </c>
      <c r="D478" s="48">
        <f>+'OCTUBRE 24'!D478+'NOVIEMBRE 24'!D478+'DICIEMBRE 24'!D478</f>
        <v>159750</v>
      </c>
      <c r="E478" s="48">
        <f>+'OCTUBRE 24'!E478+'NOVIEMBRE 24'!E478+'DICIEMBRE 24'!E478</f>
        <v>12489.5</v>
      </c>
      <c r="F478" s="48">
        <f>+'OCTUBRE 24'!F478+'NOVIEMBRE 24'!F478+'DICIEMBRE 24'!F478</f>
        <v>56698.73</v>
      </c>
      <c r="G478" s="48">
        <f>+'OCTUBRE 24'!G478+'NOVIEMBRE 24'!G478+'DICIEMBRE 24'!G478</f>
        <v>20484.3</v>
      </c>
      <c r="H478" s="48">
        <f>'OCTUBRE 24'!H478+'NOVIEMBRE 24'!H478+'DICIEMBRE 24'!H478</f>
        <v>11076.349999999999</v>
      </c>
      <c r="I478" s="48">
        <f>+'OCTUBRE 24'!I478+'NOVIEMBRE 24'!I478+'DICIEMBRE 24'!I478</f>
        <v>8463.36</v>
      </c>
      <c r="J478" s="48">
        <f>+'NOVIEMBRE 24'!J478+'DICIEMBRE 24'!J478</f>
        <v>14697.17</v>
      </c>
      <c r="K478" s="48">
        <f>'OCTUBRE 24'!J478+'NOVIEMBRE 24'!K478+'DICIEMBRE 24'!K478</f>
        <v>7777.07</v>
      </c>
      <c r="L478" s="48">
        <f>+'OCTUBRE 24'!K478+'NOVIEMBRE 24'!L478+'DICIEMBRE 24'!L478</f>
        <v>2131.9499999999998</v>
      </c>
      <c r="M478" s="48">
        <f>+'OCTUBRE 24'!L478+'NOVIEMBRE 24'!M478+'DICIEMBRE 24'!M478</f>
        <v>1401.3600000000001</v>
      </c>
      <c r="N478" s="48">
        <f>+'OCTUBRE 24'!M478+'NOVIEMBRE 24'!N478+'DICIEMBRE 24'!N478</f>
        <v>0</v>
      </c>
      <c r="O478" s="48">
        <f>+'OCTUBRE 24'!N478+'NOVIEMBRE 24'!O478+'DICIEMBRE 24'!O478</f>
        <v>0</v>
      </c>
      <c r="P478" s="53">
        <f t="shared" si="7"/>
        <v>1143462.5900000003</v>
      </c>
    </row>
    <row r="479" spans="1:16" x14ac:dyDescent="0.25">
      <c r="A479" s="5" t="s">
        <v>952</v>
      </c>
      <c r="B479" s="6" t="s">
        <v>953</v>
      </c>
      <c r="C479" s="48">
        <f>+'OCTUBRE 24'!C479+'NOVIEMBRE 24'!C479+'DICIEMBRE 24'!C479</f>
        <v>367170.99</v>
      </c>
      <c r="D479" s="48">
        <f>+'OCTUBRE 24'!D479+'NOVIEMBRE 24'!D479+'DICIEMBRE 24'!D479</f>
        <v>162472.88</v>
      </c>
      <c r="E479" s="48">
        <f>+'OCTUBRE 24'!E479+'NOVIEMBRE 24'!E479+'DICIEMBRE 24'!E479</f>
        <v>6070.17</v>
      </c>
      <c r="F479" s="48">
        <f>+'OCTUBRE 24'!F479+'NOVIEMBRE 24'!F479+'DICIEMBRE 24'!F479</f>
        <v>25797.46</v>
      </c>
      <c r="G479" s="48">
        <f>+'OCTUBRE 24'!G479+'NOVIEMBRE 24'!G479+'DICIEMBRE 24'!G479</f>
        <v>1969.87</v>
      </c>
      <c r="H479" s="48">
        <f>'OCTUBRE 24'!H479+'NOVIEMBRE 24'!H479+'DICIEMBRE 24'!H479</f>
        <v>1065.1500000000001</v>
      </c>
      <c r="I479" s="48">
        <f>+'OCTUBRE 24'!I479+'NOVIEMBRE 24'!I479+'DICIEMBRE 24'!I479</f>
        <v>3675.0599999999995</v>
      </c>
      <c r="J479" s="48">
        <f>+'NOVIEMBRE 24'!J479+'DICIEMBRE 24'!J479</f>
        <v>3600.41</v>
      </c>
      <c r="K479" s="48">
        <f>'OCTUBRE 24'!J479+'NOVIEMBRE 24'!K479+'DICIEMBRE 24'!K479</f>
        <v>1905.17</v>
      </c>
      <c r="L479" s="48">
        <f>+'OCTUBRE 24'!K479+'NOVIEMBRE 24'!L479+'DICIEMBRE 24'!L479</f>
        <v>1030.8600000000001</v>
      </c>
      <c r="M479" s="48">
        <f>+'OCTUBRE 24'!L479+'NOVIEMBRE 24'!M479+'DICIEMBRE 24'!M479</f>
        <v>598.98</v>
      </c>
      <c r="N479" s="48">
        <f>+'OCTUBRE 24'!M479+'NOVIEMBRE 24'!N479+'DICIEMBRE 24'!N479</f>
        <v>8524</v>
      </c>
      <c r="O479" s="48">
        <f>+'OCTUBRE 24'!N479+'NOVIEMBRE 24'!O479+'DICIEMBRE 24'!O479</f>
        <v>0</v>
      </c>
      <c r="P479" s="53">
        <f t="shared" si="7"/>
        <v>583881.00000000012</v>
      </c>
    </row>
    <row r="480" spans="1:16" x14ac:dyDescent="0.25">
      <c r="A480" s="5" t="s">
        <v>954</v>
      </c>
      <c r="B480" s="6" t="s">
        <v>955</v>
      </c>
      <c r="C480" s="48">
        <f>+'OCTUBRE 24'!C480+'NOVIEMBRE 24'!C480+'DICIEMBRE 24'!C480</f>
        <v>1291623.9300000002</v>
      </c>
      <c r="D480" s="48">
        <f>+'OCTUBRE 24'!D480+'NOVIEMBRE 24'!D480+'DICIEMBRE 24'!D480</f>
        <v>558212.23</v>
      </c>
      <c r="E480" s="48">
        <f>+'OCTUBRE 24'!E480+'NOVIEMBRE 24'!E480+'DICIEMBRE 24'!E480</f>
        <v>21527.59</v>
      </c>
      <c r="F480" s="48">
        <f>+'OCTUBRE 24'!F480+'NOVIEMBRE 24'!F480+'DICIEMBRE 24'!F480</f>
        <v>82761.459999999992</v>
      </c>
      <c r="G480" s="48">
        <f>+'OCTUBRE 24'!G480+'NOVIEMBRE 24'!G480+'DICIEMBRE 24'!G480</f>
        <v>15279.470000000001</v>
      </c>
      <c r="H480" s="48">
        <f>'OCTUBRE 24'!H480+'NOVIEMBRE 24'!H480+'DICIEMBRE 24'!H480</f>
        <v>8261.9700000000012</v>
      </c>
      <c r="I480" s="48">
        <f>+'OCTUBRE 24'!I480+'NOVIEMBRE 24'!I480+'DICIEMBRE 24'!I480</f>
        <v>10114.18</v>
      </c>
      <c r="J480" s="48">
        <f>+'NOVIEMBRE 24'!J480+'DICIEMBRE 24'!J480</f>
        <v>12235.779999999999</v>
      </c>
      <c r="K480" s="48">
        <f>'OCTUBRE 24'!J480+'NOVIEMBRE 24'!K480+'DICIEMBRE 24'!K480</f>
        <v>6474.62</v>
      </c>
      <c r="L480" s="48">
        <f>+'OCTUBRE 24'!K480+'NOVIEMBRE 24'!L480+'DICIEMBRE 24'!L480</f>
        <v>4144.83</v>
      </c>
      <c r="M480" s="48">
        <f>+'OCTUBRE 24'!L480+'NOVIEMBRE 24'!M480+'DICIEMBRE 24'!M480</f>
        <v>1284.3699999999999</v>
      </c>
      <c r="N480" s="48">
        <f>+'OCTUBRE 24'!M480+'NOVIEMBRE 24'!N480+'DICIEMBRE 24'!N480</f>
        <v>4070</v>
      </c>
      <c r="O480" s="48">
        <f>+'OCTUBRE 24'!N480+'NOVIEMBRE 24'!O480+'DICIEMBRE 24'!O480</f>
        <v>0</v>
      </c>
      <c r="P480" s="53">
        <f t="shared" si="7"/>
        <v>2015990.4300000004</v>
      </c>
    </row>
    <row r="481" spans="1:16" x14ac:dyDescent="0.25">
      <c r="A481" s="5" t="s">
        <v>956</v>
      </c>
      <c r="B481" s="6" t="s">
        <v>957</v>
      </c>
      <c r="C481" s="48">
        <f>+'OCTUBRE 24'!C481+'NOVIEMBRE 24'!C481+'DICIEMBRE 24'!C481</f>
        <v>383465.01</v>
      </c>
      <c r="D481" s="48">
        <f>+'OCTUBRE 24'!D481+'NOVIEMBRE 24'!D481+'DICIEMBRE 24'!D481</f>
        <v>165602.13999999998</v>
      </c>
      <c r="E481" s="48">
        <f>+'OCTUBRE 24'!E481+'NOVIEMBRE 24'!E481+'DICIEMBRE 24'!E481</f>
        <v>6097.5599999999995</v>
      </c>
      <c r="F481" s="48">
        <f>+'OCTUBRE 24'!F481+'NOVIEMBRE 24'!F481+'DICIEMBRE 24'!F481</f>
        <v>24352.06</v>
      </c>
      <c r="G481" s="48">
        <f>+'OCTUBRE 24'!G481+'NOVIEMBRE 24'!G481+'DICIEMBRE 24'!G481</f>
        <v>5883.86</v>
      </c>
      <c r="H481" s="48">
        <f>'OCTUBRE 24'!H481+'NOVIEMBRE 24'!H481+'DICIEMBRE 24'!H481</f>
        <v>3181.5499999999997</v>
      </c>
      <c r="I481" s="48">
        <f>+'OCTUBRE 24'!I481+'NOVIEMBRE 24'!I481+'DICIEMBRE 24'!I481</f>
        <v>3114.13</v>
      </c>
      <c r="J481" s="48">
        <f>+'NOVIEMBRE 24'!J481+'DICIEMBRE 24'!J481</f>
        <v>4349.7</v>
      </c>
      <c r="K481" s="48">
        <f>'OCTUBRE 24'!J481+'NOVIEMBRE 24'!K481+'DICIEMBRE 24'!K481</f>
        <v>2301.65</v>
      </c>
      <c r="L481" s="48">
        <f>+'OCTUBRE 24'!K481+'NOVIEMBRE 24'!L481+'DICIEMBRE 24'!L481</f>
        <v>1167.1500000000001</v>
      </c>
      <c r="M481" s="48">
        <f>+'OCTUBRE 24'!L481+'NOVIEMBRE 24'!M481+'DICIEMBRE 24'!M481</f>
        <v>418.46</v>
      </c>
      <c r="N481" s="48">
        <f>+'OCTUBRE 24'!M481+'NOVIEMBRE 24'!N481+'DICIEMBRE 24'!N481</f>
        <v>0</v>
      </c>
      <c r="O481" s="48">
        <f>+'OCTUBRE 24'!N481+'NOVIEMBRE 24'!O481+'DICIEMBRE 24'!O481</f>
        <v>0</v>
      </c>
      <c r="P481" s="53">
        <f t="shared" si="7"/>
        <v>599933.27000000014</v>
      </c>
    </row>
    <row r="482" spans="1:16" x14ac:dyDescent="0.25">
      <c r="A482" s="5" t="s">
        <v>958</v>
      </c>
      <c r="B482" s="6" t="s">
        <v>959</v>
      </c>
      <c r="C482" s="48">
        <f>+'OCTUBRE 24'!C482+'NOVIEMBRE 24'!C482+'DICIEMBRE 24'!C482</f>
        <v>616965.25</v>
      </c>
      <c r="D482" s="48">
        <f>+'OCTUBRE 24'!D482+'NOVIEMBRE 24'!D482+'DICIEMBRE 24'!D482</f>
        <v>224879.22000000003</v>
      </c>
      <c r="E482" s="48">
        <f>+'OCTUBRE 24'!E482+'NOVIEMBRE 24'!E482+'DICIEMBRE 24'!E482</f>
        <v>9210.9500000000007</v>
      </c>
      <c r="F482" s="48">
        <f>+'OCTUBRE 24'!F482+'NOVIEMBRE 24'!F482+'DICIEMBRE 24'!F482</f>
        <v>41869.5</v>
      </c>
      <c r="G482" s="48">
        <f>+'OCTUBRE 24'!G482+'NOVIEMBRE 24'!G482+'DICIEMBRE 24'!G482</f>
        <v>15879.43</v>
      </c>
      <c r="H482" s="48">
        <f>'OCTUBRE 24'!H482+'NOVIEMBRE 24'!H482+'DICIEMBRE 24'!H482</f>
        <v>8586.380000000001</v>
      </c>
      <c r="I482" s="48">
        <f>+'OCTUBRE 24'!I482+'NOVIEMBRE 24'!I482+'DICIEMBRE 24'!I482</f>
        <v>6292.7199999999993</v>
      </c>
      <c r="J482" s="48">
        <f>+'NOVIEMBRE 24'!J482+'DICIEMBRE 24'!J482</f>
        <v>11321.08</v>
      </c>
      <c r="K482" s="48">
        <f>'OCTUBRE 24'!J482+'NOVIEMBRE 24'!K482+'DICIEMBRE 24'!K482</f>
        <v>5990.5999999999995</v>
      </c>
      <c r="L482" s="48">
        <f>+'OCTUBRE 24'!K482+'NOVIEMBRE 24'!L482+'DICIEMBRE 24'!L482</f>
        <v>1554.5099999999998</v>
      </c>
      <c r="M482" s="48">
        <f>+'OCTUBRE 24'!L482+'NOVIEMBRE 24'!M482+'DICIEMBRE 24'!M482</f>
        <v>1057.52</v>
      </c>
      <c r="N482" s="48">
        <f>+'OCTUBRE 24'!M482+'NOVIEMBRE 24'!N482+'DICIEMBRE 24'!N482</f>
        <v>0</v>
      </c>
      <c r="O482" s="48">
        <f>+'OCTUBRE 24'!N482+'NOVIEMBRE 24'!O482+'DICIEMBRE 24'!O482</f>
        <v>0</v>
      </c>
      <c r="P482" s="53">
        <f t="shared" si="7"/>
        <v>943607.15999999992</v>
      </c>
    </row>
    <row r="483" spans="1:16" x14ac:dyDescent="0.25">
      <c r="A483" s="5" t="s">
        <v>960</v>
      </c>
      <c r="B483" s="6" t="s">
        <v>961</v>
      </c>
      <c r="C483" s="48">
        <f>+'OCTUBRE 24'!C483+'NOVIEMBRE 24'!C483+'DICIEMBRE 24'!C483</f>
        <v>2177492.5</v>
      </c>
      <c r="D483" s="48">
        <f>+'OCTUBRE 24'!D483+'NOVIEMBRE 24'!D483+'DICIEMBRE 24'!D483</f>
        <v>1186272.42</v>
      </c>
      <c r="E483" s="48">
        <f>+'OCTUBRE 24'!E483+'NOVIEMBRE 24'!E483+'DICIEMBRE 24'!E483</f>
        <v>31279.71</v>
      </c>
      <c r="F483" s="48">
        <f>+'OCTUBRE 24'!F483+'NOVIEMBRE 24'!F483+'DICIEMBRE 24'!F483</f>
        <v>149324.1</v>
      </c>
      <c r="G483" s="48">
        <f>+'OCTUBRE 24'!G483+'NOVIEMBRE 24'!G483+'DICIEMBRE 24'!G483</f>
        <v>47246.869999999995</v>
      </c>
      <c r="H483" s="48">
        <f>'OCTUBRE 24'!H483+'NOVIEMBRE 24'!H483+'DICIEMBRE 24'!H483</f>
        <v>25547.5</v>
      </c>
      <c r="I483" s="48">
        <f>+'OCTUBRE 24'!I483+'NOVIEMBRE 24'!I483+'DICIEMBRE 24'!I483</f>
        <v>23504.58</v>
      </c>
      <c r="J483" s="48">
        <f>+'NOVIEMBRE 24'!J483+'DICIEMBRE 24'!J483</f>
        <v>38171.68</v>
      </c>
      <c r="K483" s="48">
        <f>'OCTUBRE 24'!J483+'NOVIEMBRE 24'!K483+'DICIEMBRE 24'!K483</f>
        <v>20198.72</v>
      </c>
      <c r="L483" s="48">
        <f>+'OCTUBRE 24'!K483+'NOVIEMBRE 24'!L483+'DICIEMBRE 24'!L483</f>
        <v>5059.7699999999995</v>
      </c>
      <c r="M483" s="48">
        <f>+'OCTUBRE 24'!L483+'NOVIEMBRE 24'!M483+'DICIEMBRE 24'!M483</f>
        <v>4129.7299999999996</v>
      </c>
      <c r="N483" s="48">
        <f>+'OCTUBRE 24'!M483+'NOVIEMBRE 24'!N483+'DICIEMBRE 24'!N483</f>
        <v>141879</v>
      </c>
      <c r="O483" s="48">
        <f>+'OCTUBRE 24'!N483+'NOVIEMBRE 24'!O483+'DICIEMBRE 24'!O483</f>
        <v>0</v>
      </c>
      <c r="P483" s="53">
        <f t="shared" si="7"/>
        <v>3850106.5800000005</v>
      </c>
    </row>
    <row r="484" spans="1:16" x14ac:dyDescent="0.25">
      <c r="A484" s="5" t="s">
        <v>962</v>
      </c>
      <c r="B484" s="6" t="s">
        <v>963</v>
      </c>
      <c r="C484" s="48">
        <f>+'OCTUBRE 24'!C484+'NOVIEMBRE 24'!C484+'DICIEMBRE 24'!C484</f>
        <v>228621.18</v>
      </c>
      <c r="D484" s="48">
        <f>+'OCTUBRE 24'!D484+'NOVIEMBRE 24'!D484+'DICIEMBRE 24'!D484</f>
        <v>114717.55</v>
      </c>
      <c r="E484" s="48">
        <f>+'OCTUBRE 24'!E484+'NOVIEMBRE 24'!E484+'DICIEMBRE 24'!E484</f>
        <v>3893</v>
      </c>
      <c r="F484" s="48">
        <f>+'OCTUBRE 24'!F484+'NOVIEMBRE 24'!F484+'DICIEMBRE 24'!F484</f>
        <v>14629.33</v>
      </c>
      <c r="G484" s="48">
        <f>+'OCTUBRE 24'!G484+'NOVIEMBRE 24'!G484+'DICIEMBRE 24'!G484</f>
        <v>1929.17</v>
      </c>
      <c r="H484" s="48">
        <f>'OCTUBRE 24'!H484+'NOVIEMBRE 24'!H484+'DICIEMBRE 24'!H484</f>
        <v>1043.1500000000001</v>
      </c>
      <c r="I484" s="48">
        <f>+'OCTUBRE 24'!I484+'NOVIEMBRE 24'!I484+'DICIEMBRE 24'!I484</f>
        <v>1736.19</v>
      </c>
      <c r="J484" s="48">
        <f>+'NOVIEMBRE 24'!J484+'DICIEMBRE 24'!J484</f>
        <v>1762.13</v>
      </c>
      <c r="K484" s="48">
        <f>'OCTUBRE 24'!J484+'NOVIEMBRE 24'!K484+'DICIEMBRE 24'!K484</f>
        <v>932.45</v>
      </c>
      <c r="L484" s="48">
        <f>+'OCTUBRE 24'!K484+'NOVIEMBRE 24'!L484+'DICIEMBRE 24'!L484</f>
        <v>765.72</v>
      </c>
      <c r="M484" s="48">
        <f>+'OCTUBRE 24'!L484+'NOVIEMBRE 24'!M484+'DICIEMBRE 24'!M484</f>
        <v>209.94</v>
      </c>
      <c r="N484" s="48">
        <f>+'OCTUBRE 24'!M484+'NOVIEMBRE 24'!N484+'DICIEMBRE 24'!N484</f>
        <v>1398</v>
      </c>
      <c r="O484" s="48">
        <f>+'OCTUBRE 24'!N484+'NOVIEMBRE 24'!O484+'DICIEMBRE 24'!O484</f>
        <v>0</v>
      </c>
      <c r="P484" s="53">
        <f t="shared" si="7"/>
        <v>371637.81</v>
      </c>
    </row>
    <row r="485" spans="1:16" x14ac:dyDescent="0.25">
      <c r="A485" s="5" t="s">
        <v>964</v>
      </c>
      <c r="B485" s="6" t="s">
        <v>965</v>
      </c>
      <c r="C485" s="48">
        <f>+'OCTUBRE 24'!C485+'NOVIEMBRE 24'!C485+'DICIEMBRE 24'!C485</f>
        <v>438145.48</v>
      </c>
      <c r="D485" s="48">
        <f>+'OCTUBRE 24'!D485+'NOVIEMBRE 24'!D485+'DICIEMBRE 24'!D485</f>
        <v>195515.22</v>
      </c>
      <c r="E485" s="48">
        <f>+'OCTUBRE 24'!E485+'NOVIEMBRE 24'!E485+'DICIEMBRE 24'!E485</f>
        <v>6939.0299999999988</v>
      </c>
      <c r="F485" s="48">
        <f>+'OCTUBRE 24'!F485+'NOVIEMBRE 24'!F485+'DICIEMBRE 24'!F485</f>
        <v>27577.71</v>
      </c>
      <c r="G485" s="48">
        <f>+'OCTUBRE 24'!G485+'NOVIEMBRE 24'!G485+'DICIEMBRE 24'!G485</f>
        <v>6183.25</v>
      </c>
      <c r="H485" s="48">
        <f>'OCTUBRE 24'!H485+'NOVIEMBRE 24'!H485+'DICIEMBRE 24'!H485</f>
        <v>3343.43</v>
      </c>
      <c r="I485" s="48">
        <f>+'OCTUBRE 24'!I485+'NOVIEMBRE 24'!I485+'DICIEMBRE 24'!I485</f>
        <v>3481.59</v>
      </c>
      <c r="J485" s="48">
        <f>+'NOVIEMBRE 24'!J485+'DICIEMBRE 24'!J485</f>
        <v>4596.4799999999996</v>
      </c>
      <c r="K485" s="48">
        <f>'OCTUBRE 24'!J485+'NOVIEMBRE 24'!K485+'DICIEMBRE 24'!K485</f>
        <v>2432.25</v>
      </c>
      <c r="L485" s="48">
        <f>+'OCTUBRE 24'!K485+'NOVIEMBRE 24'!L485+'DICIEMBRE 24'!L485</f>
        <v>1318.59</v>
      </c>
      <c r="M485" s="48">
        <f>+'OCTUBRE 24'!L485+'NOVIEMBRE 24'!M485+'DICIEMBRE 24'!M485</f>
        <v>456.97</v>
      </c>
      <c r="N485" s="48">
        <f>+'OCTUBRE 24'!M485+'NOVIEMBRE 24'!N485+'DICIEMBRE 24'!N485</f>
        <v>0</v>
      </c>
      <c r="O485" s="48">
        <f>+'OCTUBRE 24'!N485+'NOVIEMBRE 24'!O485+'DICIEMBRE 24'!O485</f>
        <v>0</v>
      </c>
      <c r="P485" s="53">
        <f t="shared" si="7"/>
        <v>689989.99999999988</v>
      </c>
    </row>
    <row r="486" spans="1:16" x14ac:dyDescent="0.25">
      <c r="A486" s="5" t="s">
        <v>966</v>
      </c>
      <c r="B486" s="6" t="s">
        <v>967</v>
      </c>
      <c r="C486" s="48">
        <f>+'OCTUBRE 24'!C486+'NOVIEMBRE 24'!C486+'DICIEMBRE 24'!C486</f>
        <v>438545.81</v>
      </c>
      <c r="D486" s="48">
        <f>+'OCTUBRE 24'!D486+'NOVIEMBRE 24'!D486+'DICIEMBRE 24'!D486</f>
        <v>114720.59999999999</v>
      </c>
      <c r="E486" s="48">
        <f>+'OCTUBRE 24'!E486+'NOVIEMBRE 24'!E486+'DICIEMBRE 24'!E486</f>
        <v>6913.57</v>
      </c>
      <c r="F486" s="48">
        <f>+'OCTUBRE 24'!F486+'NOVIEMBRE 24'!F486+'DICIEMBRE 24'!F486</f>
        <v>27851.289999999997</v>
      </c>
      <c r="G486" s="48">
        <f>+'OCTUBRE 24'!G486+'NOVIEMBRE 24'!G486+'DICIEMBRE 24'!G486</f>
        <v>7354.5599999999995</v>
      </c>
      <c r="H486" s="48">
        <f>'OCTUBRE 24'!H486+'NOVIEMBRE 24'!H486+'DICIEMBRE 24'!H486</f>
        <v>3976.78</v>
      </c>
      <c r="I486" s="48">
        <f>+'OCTUBRE 24'!I486+'NOVIEMBRE 24'!I486+'DICIEMBRE 24'!I486</f>
        <v>3595.41</v>
      </c>
      <c r="J486" s="48">
        <f>+'NOVIEMBRE 24'!J486+'DICIEMBRE 24'!J486</f>
        <v>5253.75</v>
      </c>
      <c r="K486" s="48">
        <f>'OCTUBRE 24'!J486+'NOVIEMBRE 24'!K486+'DICIEMBRE 24'!K486</f>
        <v>2780.05</v>
      </c>
      <c r="L486" s="48">
        <f>+'OCTUBRE 24'!K486+'NOVIEMBRE 24'!L486+'DICIEMBRE 24'!L486</f>
        <v>1310.22</v>
      </c>
      <c r="M486" s="48">
        <f>+'OCTUBRE 24'!L486+'NOVIEMBRE 24'!M486+'DICIEMBRE 24'!M486</f>
        <v>489.74</v>
      </c>
      <c r="N486" s="48">
        <f>+'OCTUBRE 24'!M486+'NOVIEMBRE 24'!N486+'DICIEMBRE 24'!N486</f>
        <v>97079</v>
      </c>
      <c r="O486" s="48">
        <f>+'OCTUBRE 24'!N486+'NOVIEMBRE 24'!O486+'DICIEMBRE 24'!O486</f>
        <v>0</v>
      </c>
      <c r="P486" s="53">
        <f t="shared" si="7"/>
        <v>709870.78000000014</v>
      </c>
    </row>
    <row r="487" spans="1:16" x14ac:dyDescent="0.25">
      <c r="A487" s="5" t="s">
        <v>968</v>
      </c>
      <c r="B487" s="6" t="s">
        <v>969</v>
      </c>
      <c r="C487" s="48">
        <f>+'OCTUBRE 24'!C487+'NOVIEMBRE 24'!C487+'DICIEMBRE 24'!C487</f>
        <v>180926.90000000002</v>
      </c>
      <c r="D487" s="48">
        <f>+'OCTUBRE 24'!D487+'NOVIEMBRE 24'!D487+'DICIEMBRE 24'!D487</f>
        <v>95525.99</v>
      </c>
      <c r="E487" s="48">
        <f>+'OCTUBRE 24'!E487+'NOVIEMBRE 24'!E487+'DICIEMBRE 24'!E487</f>
        <v>3172.5</v>
      </c>
      <c r="F487" s="48">
        <f>+'OCTUBRE 24'!F487+'NOVIEMBRE 24'!F487+'DICIEMBRE 24'!F487</f>
        <v>10750.9</v>
      </c>
      <c r="G487" s="48">
        <f>+'OCTUBRE 24'!G487+'NOVIEMBRE 24'!G487+'DICIEMBRE 24'!G487</f>
        <v>799.12</v>
      </c>
      <c r="H487" s="48">
        <f>'OCTUBRE 24'!H487+'NOVIEMBRE 24'!H487+'DICIEMBRE 24'!H487</f>
        <v>432.1</v>
      </c>
      <c r="I487" s="48">
        <f>+'OCTUBRE 24'!I487+'NOVIEMBRE 24'!I487+'DICIEMBRE 24'!I487</f>
        <v>1041.06</v>
      </c>
      <c r="J487" s="48">
        <f>+'NOVIEMBRE 24'!J487+'DICIEMBRE 24'!J487</f>
        <v>638.33000000000004</v>
      </c>
      <c r="K487" s="48">
        <f>'OCTUBRE 24'!J487+'NOVIEMBRE 24'!K487+'DICIEMBRE 24'!K487</f>
        <v>337.78000000000003</v>
      </c>
      <c r="L487" s="48">
        <f>+'OCTUBRE 24'!K487+'NOVIEMBRE 24'!L487+'DICIEMBRE 24'!L487</f>
        <v>693.54</v>
      </c>
      <c r="M487" s="48">
        <f>+'OCTUBRE 24'!L487+'NOVIEMBRE 24'!M487+'DICIEMBRE 24'!M487</f>
        <v>67.540000000000006</v>
      </c>
      <c r="N487" s="48">
        <f>+'OCTUBRE 24'!M487+'NOVIEMBRE 24'!N487+'DICIEMBRE 24'!N487</f>
        <v>3484</v>
      </c>
      <c r="O487" s="48">
        <f>+'OCTUBRE 24'!N487+'NOVIEMBRE 24'!O487+'DICIEMBRE 24'!O487</f>
        <v>0</v>
      </c>
      <c r="P487" s="53">
        <f t="shared" si="7"/>
        <v>297869.76</v>
      </c>
    </row>
    <row r="488" spans="1:16" x14ac:dyDescent="0.25">
      <c r="A488" s="5" t="s">
        <v>970</v>
      </c>
      <c r="B488" s="6" t="s">
        <v>971</v>
      </c>
      <c r="C488" s="48">
        <f>+'OCTUBRE 24'!C488+'NOVIEMBRE 24'!C488+'DICIEMBRE 24'!C488</f>
        <v>401310.13</v>
      </c>
      <c r="D488" s="48">
        <f>+'OCTUBRE 24'!D488+'NOVIEMBRE 24'!D488+'DICIEMBRE 24'!D488</f>
        <v>174878.66999999998</v>
      </c>
      <c r="E488" s="48">
        <f>+'OCTUBRE 24'!E488+'NOVIEMBRE 24'!E488+'DICIEMBRE 24'!E488</f>
        <v>6322.29</v>
      </c>
      <c r="F488" s="48">
        <f>+'OCTUBRE 24'!F488+'NOVIEMBRE 24'!F488+'DICIEMBRE 24'!F488</f>
        <v>25660.65</v>
      </c>
      <c r="G488" s="48">
        <f>+'OCTUBRE 24'!G488+'NOVIEMBRE 24'!G488+'DICIEMBRE 24'!G488</f>
        <v>6405.96</v>
      </c>
      <c r="H488" s="48">
        <f>'OCTUBRE 24'!H488+'NOVIEMBRE 24'!H488+'DICIEMBRE 24'!H488</f>
        <v>3463.85</v>
      </c>
      <c r="I488" s="48">
        <f>+'OCTUBRE 24'!I488+'NOVIEMBRE 24'!I488+'DICIEMBRE 24'!I488</f>
        <v>3345.51</v>
      </c>
      <c r="J488" s="48">
        <f>+'NOVIEMBRE 24'!J488+'DICIEMBRE 24'!J488</f>
        <v>4676.32</v>
      </c>
      <c r="K488" s="48">
        <f>'OCTUBRE 24'!J488+'NOVIEMBRE 24'!K488+'DICIEMBRE 24'!K488</f>
        <v>2474.5</v>
      </c>
      <c r="L488" s="48">
        <f>+'OCTUBRE 24'!K488+'NOVIEMBRE 24'!L488+'DICIEMBRE 24'!L488</f>
        <v>1170.8399999999999</v>
      </c>
      <c r="M488" s="48">
        <f>+'OCTUBRE 24'!L488+'NOVIEMBRE 24'!M488+'DICIEMBRE 24'!M488</f>
        <v>464.53</v>
      </c>
      <c r="N488" s="48">
        <f>+'OCTUBRE 24'!M488+'NOVIEMBRE 24'!N488+'DICIEMBRE 24'!N488</f>
        <v>4966</v>
      </c>
      <c r="O488" s="48">
        <f>+'OCTUBRE 24'!N488+'NOVIEMBRE 24'!O488+'DICIEMBRE 24'!O488</f>
        <v>0</v>
      </c>
      <c r="P488" s="53">
        <f t="shared" si="7"/>
        <v>635139.25</v>
      </c>
    </row>
    <row r="489" spans="1:16" x14ac:dyDescent="0.25">
      <c r="A489" s="5" t="s">
        <v>972</v>
      </c>
      <c r="B489" s="6" t="s">
        <v>973</v>
      </c>
      <c r="C489" s="48">
        <f>+'OCTUBRE 24'!C489+'NOVIEMBRE 24'!C489+'DICIEMBRE 24'!C489</f>
        <v>553045.99</v>
      </c>
      <c r="D489" s="48">
        <f>+'OCTUBRE 24'!D489+'NOVIEMBRE 24'!D489+'DICIEMBRE 24'!D489</f>
        <v>174438.38999999998</v>
      </c>
      <c r="E489" s="48">
        <f>+'OCTUBRE 24'!E489+'NOVIEMBRE 24'!E489+'DICIEMBRE 24'!E489</f>
        <v>8202.92</v>
      </c>
      <c r="F489" s="48">
        <f>+'OCTUBRE 24'!F489+'NOVIEMBRE 24'!F489+'DICIEMBRE 24'!F489</f>
        <v>37116.49</v>
      </c>
      <c r="G489" s="48">
        <f>+'OCTUBRE 24'!G489+'NOVIEMBRE 24'!G489+'DICIEMBRE 24'!G489</f>
        <v>8763.4500000000007</v>
      </c>
      <c r="H489" s="48">
        <f>'OCTUBRE 24'!H489+'NOVIEMBRE 24'!H489+'DICIEMBRE 24'!H489</f>
        <v>4738.6000000000004</v>
      </c>
      <c r="I489" s="48">
        <f>+'OCTUBRE 24'!I489+'NOVIEMBRE 24'!I489+'DICIEMBRE 24'!I489</f>
        <v>5525.65</v>
      </c>
      <c r="J489" s="48">
        <f>+'NOVIEMBRE 24'!J489+'DICIEMBRE 24'!J489</f>
        <v>7798.16</v>
      </c>
      <c r="K489" s="48">
        <f>'OCTUBRE 24'!J489+'NOVIEMBRE 24'!K489+'DICIEMBRE 24'!K489</f>
        <v>4126.4299999999994</v>
      </c>
      <c r="L489" s="48">
        <f>+'OCTUBRE 24'!K489+'NOVIEMBRE 24'!L489+'DICIEMBRE 24'!L489</f>
        <v>1379.6999999999998</v>
      </c>
      <c r="M489" s="48">
        <f>+'OCTUBRE 24'!L489+'NOVIEMBRE 24'!M489+'DICIEMBRE 24'!M489</f>
        <v>915.25</v>
      </c>
      <c r="N489" s="48">
        <f>+'OCTUBRE 24'!M489+'NOVIEMBRE 24'!N489+'DICIEMBRE 24'!N489</f>
        <v>13640</v>
      </c>
      <c r="O489" s="48">
        <f>+'OCTUBRE 24'!N489+'NOVIEMBRE 24'!O489+'DICIEMBRE 24'!O489</f>
        <v>0</v>
      </c>
      <c r="P489" s="53">
        <f t="shared" si="7"/>
        <v>819691.03</v>
      </c>
    </row>
    <row r="490" spans="1:16" x14ac:dyDescent="0.25">
      <c r="A490" s="5" t="s">
        <v>974</v>
      </c>
      <c r="B490" s="6" t="s">
        <v>975</v>
      </c>
      <c r="C490" s="48">
        <f>+'OCTUBRE 24'!C490+'NOVIEMBRE 24'!C490+'DICIEMBRE 24'!C490</f>
        <v>13184271.640000001</v>
      </c>
      <c r="D490" s="48">
        <f>+'OCTUBRE 24'!D490+'NOVIEMBRE 24'!D490+'DICIEMBRE 24'!D490</f>
        <v>3550723.9400000004</v>
      </c>
      <c r="E490" s="48">
        <f>+'OCTUBRE 24'!E490+'NOVIEMBRE 24'!E490+'DICIEMBRE 24'!E490</f>
        <v>167267.19</v>
      </c>
      <c r="F490" s="48">
        <f>+'OCTUBRE 24'!F490+'NOVIEMBRE 24'!F490+'DICIEMBRE 24'!F490</f>
        <v>907196.77</v>
      </c>
      <c r="G490" s="48">
        <f>+'OCTUBRE 24'!G490+'NOVIEMBRE 24'!G490+'DICIEMBRE 24'!G490</f>
        <v>257518.38999999998</v>
      </c>
      <c r="H490" s="48">
        <f>'OCTUBRE 24'!H490+'NOVIEMBRE 24'!H490+'DICIEMBRE 24'!H490</f>
        <v>139246.22999999998</v>
      </c>
      <c r="I490" s="48">
        <f>+'OCTUBRE 24'!I490+'NOVIEMBRE 24'!I490+'DICIEMBRE 24'!I490</f>
        <v>156149.25</v>
      </c>
      <c r="J490" s="48">
        <f>+'NOVIEMBRE 24'!J490+'DICIEMBRE 24'!J490</f>
        <v>241200.34</v>
      </c>
      <c r="K490" s="48">
        <f>'OCTUBRE 24'!J490+'NOVIEMBRE 24'!K490+'DICIEMBRE 24'!K490</f>
        <v>127632.20999999999</v>
      </c>
      <c r="L490" s="48">
        <f>+'OCTUBRE 24'!K490+'NOVIEMBRE 24'!L490+'DICIEMBRE 24'!L490</f>
        <v>21881.61</v>
      </c>
      <c r="M490" s="48">
        <f>+'OCTUBRE 24'!L490+'NOVIEMBRE 24'!M490+'DICIEMBRE 24'!M490</f>
        <v>29444.28</v>
      </c>
      <c r="N490" s="48">
        <f>+'OCTUBRE 24'!M490+'NOVIEMBRE 24'!N490+'DICIEMBRE 24'!N490</f>
        <v>272845</v>
      </c>
      <c r="O490" s="48">
        <f>+'OCTUBRE 24'!N490+'NOVIEMBRE 24'!O490+'DICIEMBRE 24'!O490</f>
        <v>0</v>
      </c>
      <c r="P490" s="53">
        <f t="shared" si="7"/>
        <v>19055376.850000005</v>
      </c>
    </row>
    <row r="491" spans="1:16" x14ac:dyDescent="0.25">
      <c r="A491" s="5" t="s">
        <v>976</v>
      </c>
      <c r="B491" s="6" t="s">
        <v>977</v>
      </c>
      <c r="C491" s="48">
        <f>+'OCTUBRE 24'!C491+'NOVIEMBRE 24'!C491+'DICIEMBRE 24'!C491</f>
        <v>1562226.0899999999</v>
      </c>
      <c r="D491" s="48">
        <f>+'OCTUBRE 24'!D491+'NOVIEMBRE 24'!D491+'DICIEMBRE 24'!D491</f>
        <v>508826.88</v>
      </c>
      <c r="E491" s="48">
        <f>+'OCTUBRE 24'!E491+'NOVIEMBRE 24'!E491+'DICIEMBRE 24'!E491</f>
        <v>20888.690000000002</v>
      </c>
      <c r="F491" s="48">
        <f>+'OCTUBRE 24'!F491+'NOVIEMBRE 24'!F491+'DICIEMBRE 24'!F491</f>
        <v>106760.54999999999</v>
      </c>
      <c r="G491" s="48">
        <f>+'OCTUBRE 24'!G491+'NOVIEMBRE 24'!G491+'DICIEMBRE 24'!G491</f>
        <v>49306.22</v>
      </c>
      <c r="H491" s="48">
        <f>'OCTUBRE 24'!H491+'NOVIEMBRE 24'!H491+'DICIEMBRE 24'!H491</f>
        <v>26661.03</v>
      </c>
      <c r="I491" s="48">
        <f>+'OCTUBRE 24'!I491+'NOVIEMBRE 24'!I491+'DICIEMBRE 24'!I491</f>
        <v>17706.53</v>
      </c>
      <c r="J491" s="48">
        <f>+'NOVIEMBRE 24'!J491+'DICIEMBRE 24'!J491</f>
        <v>35301.53</v>
      </c>
      <c r="K491" s="48">
        <f>'OCTUBRE 24'!J491+'NOVIEMBRE 24'!K491+'DICIEMBRE 24'!K491</f>
        <v>18679.949999999997</v>
      </c>
      <c r="L491" s="48">
        <f>+'OCTUBRE 24'!K491+'NOVIEMBRE 24'!L491+'DICIEMBRE 24'!L491</f>
        <v>3231.3599999999997</v>
      </c>
      <c r="M491" s="48">
        <f>+'OCTUBRE 24'!L491+'NOVIEMBRE 24'!M491+'DICIEMBRE 24'!M491</f>
        <v>3234.46</v>
      </c>
      <c r="N491" s="48">
        <f>+'OCTUBRE 24'!M491+'NOVIEMBRE 24'!N491+'DICIEMBRE 24'!N491</f>
        <v>75997</v>
      </c>
      <c r="O491" s="48">
        <f>+'OCTUBRE 24'!N491+'NOVIEMBRE 24'!O491+'DICIEMBRE 24'!O491</f>
        <v>0</v>
      </c>
      <c r="P491" s="53">
        <f t="shared" si="7"/>
        <v>2428820.2899999991</v>
      </c>
    </row>
    <row r="492" spans="1:16" x14ac:dyDescent="0.25">
      <c r="A492" s="5" t="s">
        <v>978</v>
      </c>
      <c r="B492" s="6" t="s">
        <v>979</v>
      </c>
      <c r="C492" s="48">
        <f>+'OCTUBRE 24'!C492+'NOVIEMBRE 24'!C492+'DICIEMBRE 24'!C492</f>
        <v>1027800.54</v>
      </c>
      <c r="D492" s="48">
        <f>+'OCTUBRE 24'!D492+'NOVIEMBRE 24'!D492+'DICIEMBRE 24'!D492</f>
        <v>420961.74</v>
      </c>
      <c r="E492" s="48">
        <f>+'OCTUBRE 24'!E492+'NOVIEMBRE 24'!E492+'DICIEMBRE 24'!E492</f>
        <v>14154.73</v>
      </c>
      <c r="F492" s="48">
        <f>+'OCTUBRE 24'!F492+'NOVIEMBRE 24'!F492+'DICIEMBRE 24'!F492</f>
        <v>69465.679999999993</v>
      </c>
      <c r="G492" s="48">
        <f>+'OCTUBRE 24'!G492+'NOVIEMBRE 24'!G492+'DICIEMBRE 24'!G492</f>
        <v>20668.559999999998</v>
      </c>
      <c r="H492" s="48">
        <f>'OCTUBRE 24'!H492+'NOVIEMBRE 24'!H492+'DICIEMBRE 24'!H492</f>
        <v>11175.970000000001</v>
      </c>
      <c r="I492" s="48">
        <f>+'OCTUBRE 24'!I492+'NOVIEMBRE 24'!I492+'DICIEMBRE 24'!I492</f>
        <v>11116.53</v>
      </c>
      <c r="J492" s="48">
        <f>+'NOVIEMBRE 24'!J492+'DICIEMBRE 24'!J492</f>
        <v>17458.939999999999</v>
      </c>
      <c r="K492" s="48">
        <f>'OCTUBRE 24'!J492+'NOVIEMBRE 24'!K492+'DICIEMBRE 24'!K492</f>
        <v>9238.4699999999993</v>
      </c>
      <c r="L492" s="48">
        <f>+'OCTUBRE 24'!K492+'NOVIEMBRE 24'!L492+'DICIEMBRE 24'!L492</f>
        <v>2248.11</v>
      </c>
      <c r="M492" s="48">
        <f>+'OCTUBRE 24'!L492+'NOVIEMBRE 24'!M492+'DICIEMBRE 24'!M492</f>
        <v>1966.44</v>
      </c>
      <c r="N492" s="48">
        <f>+'OCTUBRE 24'!M492+'NOVIEMBRE 24'!N492+'DICIEMBRE 24'!N492</f>
        <v>0</v>
      </c>
      <c r="O492" s="48">
        <f>+'OCTUBRE 24'!N492+'NOVIEMBRE 24'!O492+'DICIEMBRE 24'!O492</f>
        <v>0</v>
      </c>
      <c r="P492" s="53">
        <f t="shared" si="7"/>
        <v>1606255.71</v>
      </c>
    </row>
    <row r="493" spans="1:16" x14ac:dyDescent="0.25">
      <c r="A493" s="5" t="s">
        <v>980</v>
      </c>
      <c r="B493" s="6" t="s">
        <v>981</v>
      </c>
      <c r="C493" s="48">
        <f>+'OCTUBRE 24'!C493+'NOVIEMBRE 24'!C493+'DICIEMBRE 24'!C493</f>
        <v>648528.17999999993</v>
      </c>
      <c r="D493" s="48">
        <f>+'OCTUBRE 24'!D493+'NOVIEMBRE 24'!D493+'DICIEMBRE 24'!D493</f>
        <v>305520.01</v>
      </c>
      <c r="E493" s="48">
        <f>+'OCTUBRE 24'!E493+'NOVIEMBRE 24'!E493+'DICIEMBRE 24'!E493</f>
        <v>9896.5400000000009</v>
      </c>
      <c r="F493" s="48">
        <f>+'OCTUBRE 24'!F493+'NOVIEMBRE 24'!F493+'DICIEMBRE 24'!F493</f>
        <v>42904.599999999991</v>
      </c>
      <c r="G493" s="48">
        <f>+'OCTUBRE 24'!G493+'NOVIEMBRE 24'!G493+'DICIEMBRE 24'!G493</f>
        <v>14849.439999999999</v>
      </c>
      <c r="H493" s="48">
        <f>'OCTUBRE 24'!H493+'NOVIEMBRE 24'!H493+'DICIEMBRE 24'!H493</f>
        <v>8029.4500000000007</v>
      </c>
      <c r="I493" s="48">
        <f>+'OCTUBRE 24'!I493+'NOVIEMBRE 24'!I493+'DICIEMBRE 24'!I493</f>
        <v>6104.43</v>
      </c>
      <c r="J493" s="48">
        <f>+'NOVIEMBRE 24'!J493+'DICIEMBRE 24'!J493</f>
        <v>10294.09</v>
      </c>
      <c r="K493" s="48">
        <f>'OCTUBRE 24'!J493+'NOVIEMBRE 24'!K493+'DICIEMBRE 24'!K493</f>
        <v>5447.15</v>
      </c>
      <c r="L493" s="48">
        <f>+'OCTUBRE 24'!K493+'NOVIEMBRE 24'!L493+'DICIEMBRE 24'!L493</f>
        <v>1754.94</v>
      </c>
      <c r="M493" s="48">
        <f>+'OCTUBRE 24'!L493+'NOVIEMBRE 24'!M493+'DICIEMBRE 24'!M493</f>
        <v>959.18999999999994</v>
      </c>
      <c r="N493" s="48">
        <f>+'OCTUBRE 24'!M493+'NOVIEMBRE 24'!N493+'DICIEMBRE 24'!N493</f>
        <v>48380</v>
      </c>
      <c r="O493" s="48">
        <f>+'OCTUBRE 24'!N493+'NOVIEMBRE 24'!O493+'DICIEMBRE 24'!O493</f>
        <v>0</v>
      </c>
      <c r="P493" s="53">
        <f t="shared" si="7"/>
        <v>1102668.0199999998</v>
      </c>
    </row>
    <row r="494" spans="1:16" x14ac:dyDescent="0.25">
      <c r="A494" s="5" t="s">
        <v>982</v>
      </c>
      <c r="B494" s="6" t="s">
        <v>983</v>
      </c>
      <c r="C494" s="48">
        <f>+'OCTUBRE 24'!C494+'NOVIEMBRE 24'!C494+'DICIEMBRE 24'!C494</f>
        <v>527091.11</v>
      </c>
      <c r="D494" s="48">
        <f>+'OCTUBRE 24'!D494+'NOVIEMBRE 24'!D494+'DICIEMBRE 24'!D494</f>
        <v>614266.02</v>
      </c>
      <c r="E494" s="48">
        <f>+'OCTUBRE 24'!E494+'NOVIEMBRE 24'!E494+'DICIEMBRE 24'!E494</f>
        <v>7572.6100000000006</v>
      </c>
      <c r="F494" s="48">
        <f>+'OCTUBRE 24'!F494+'NOVIEMBRE 24'!F494+'DICIEMBRE 24'!F494</f>
        <v>33356.589999999997</v>
      </c>
      <c r="G494" s="48">
        <f>+'OCTUBRE 24'!G494+'NOVIEMBRE 24'!G494+'DICIEMBRE 24'!G494</f>
        <v>11085.01</v>
      </c>
      <c r="H494" s="48">
        <f>'OCTUBRE 24'!H494+'NOVIEMBRE 24'!H494+'DICIEMBRE 24'!H494</f>
        <v>5993.93</v>
      </c>
      <c r="I494" s="48">
        <f>+'OCTUBRE 24'!I494+'NOVIEMBRE 24'!I494+'DICIEMBRE 24'!I494</f>
        <v>4722.97</v>
      </c>
      <c r="J494" s="48">
        <f>+'NOVIEMBRE 24'!J494+'DICIEMBRE 24'!J494</f>
        <v>7844.75</v>
      </c>
      <c r="K494" s="48">
        <f>'OCTUBRE 24'!J494+'NOVIEMBRE 24'!K494+'DICIEMBRE 24'!K494</f>
        <v>4151.08</v>
      </c>
      <c r="L494" s="48">
        <f>+'OCTUBRE 24'!K494+'NOVIEMBRE 24'!L494+'DICIEMBRE 24'!L494</f>
        <v>1337.1</v>
      </c>
      <c r="M494" s="48">
        <f>+'OCTUBRE 24'!L494+'NOVIEMBRE 24'!M494+'DICIEMBRE 24'!M494</f>
        <v>718.8</v>
      </c>
      <c r="N494" s="48">
        <f>+'OCTUBRE 24'!M494+'NOVIEMBRE 24'!N494+'DICIEMBRE 24'!N494</f>
        <v>0</v>
      </c>
      <c r="O494" s="48">
        <f>+'OCTUBRE 24'!N494+'NOVIEMBRE 24'!O494+'DICIEMBRE 24'!O494</f>
        <v>0</v>
      </c>
      <c r="P494" s="53">
        <f t="shared" si="7"/>
        <v>1218139.9700000002</v>
      </c>
    </row>
    <row r="495" spans="1:16" x14ac:dyDescent="0.25">
      <c r="A495" s="5" t="s">
        <v>984</v>
      </c>
      <c r="B495" s="6" t="s">
        <v>985</v>
      </c>
      <c r="C495" s="48">
        <f>+'OCTUBRE 24'!C495+'NOVIEMBRE 24'!C495+'DICIEMBRE 24'!C495</f>
        <v>753651.05</v>
      </c>
      <c r="D495" s="48">
        <f>+'OCTUBRE 24'!D495+'NOVIEMBRE 24'!D495+'DICIEMBRE 24'!D495</f>
        <v>280517.68</v>
      </c>
      <c r="E495" s="48">
        <f>+'OCTUBRE 24'!E495+'NOVIEMBRE 24'!E495+'DICIEMBRE 24'!E495</f>
        <v>7798.4600000000009</v>
      </c>
      <c r="F495" s="48">
        <f>+'OCTUBRE 24'!F495+'NOVIEMBRE 24'!F495+'DICIEMBRE 24'!F495</f>
        <v>42604.770000000004</v>
      </c>
      <c r="G495" s="48">
        <f>+'OCTUBRE 24'!G495+'NOVIEMBRE 24'!G495+'DICIEMBRE 24'!G495</f>
        <v>9039.76</v>
      </c>
      <c r="H495" s="48">
        <f>'OCTUBRE 24'!H495+'NOVIEMBRE 24'!H495+'DICIEMBRE 24'!H495</f>
        <v>4888</v>
      </c>
      <c r="I495" s="48">
        <f>+'OCTUBRE 24'!I495+'NOVIEMBRE 24'!I495+'DICIEMBRE 24'!I495</f>
        <v>7339.7000000000007</v>
      </c>
      <c r="J495" s="48">
        <f>+'NOVIEMBRE 24'!J495+'DICIEMBRE 24'!J495</f>
        <v>9338.7400000000016</v>
      </c>
      <c r="K495" s="48">
        <f>'OCTUBRE 24'!J495+'NOVIEMBRE 24'!K495+'DICIEMBRE 24'!K495</f>
        <v>4941.6500000000005</v>
      </c>
      <c r="L495" s="48">
        <f>+'OCTUBRE 24'!K495+'NOVIEMBRE 24'!L495+'DICIEMBRE 24'!L495</f>
        <v>1662.42</v>
      </c>
      <c r="M495" s="48">
        <f>+'OCTUBRE 24'!L495+'NOVIEMBRE 24'!M495+'DICIEMBRE 24'!M495</f>
        <v>1217.6600000000001</v>
      </c>
      <c r="N495" s="48">
        <f>+'OCTUBRE 24'!M495+'NOVIEMBRE 24'!N495+'DICIEMBRE 24'!N495</f>
        <v>0</v>
      </c>
      <c r="O495" s="48">
        <f>+'OCTUBRE 24'!N495+'NOVIEMBRE 24'!O495+'DICIEMBRE 24'!O495</f>
        <v>0</v>
      </c>
      <c r="P495" s="53">
        <f t="shared" si="7"/>
        <v>1122999.8899999997</v>
      </c>
    </row>
    <row r="496" spans="1:16" x14ac:dyDescent="0.25">
      <c r="A496" s="5" t="s">
        <v>986</v>
      </c>
      <c r="B496" s="6" t="s">
        <v>987</v>
      </c>
      <c r="C496" s="48">
        <f>+'OCTUBRE 24'!C496+'NOVIEMBRE 24'!C496+'DICIEMBRE 24'!C496</f>
        <v>216196.56</v>
      </c>
      <c r="D496" s="48">
        <f>+'OCTUBRE 24'!D496+'NOVIEMBRE 24'!D496+'DICIEMBRE 24'!D496</f>
        <v>122057.84999999999</v>
      </c>
      <c r="E496" s="48">
        <f>+'OCTUBRE 24'!E496+'NOVIEMBRE 24'!E496+'DICIEMBRE 24'!E496</f>
        <v>3649.0199999999995</v>
      </c>
      <c r="F496" s="48">
        <f>+'OCTUBRE 24'!F496+'NOVIEMBRE 24'!F496+'DICIEMBRE 24'!F496</f>
        <v>13453.98</v>
      </c>
      <c r="G496" s="48">
        <f>+'OCTUBRE 24'!G496+'NOVIEMBRE 24'!G496+'DICIEMBRE 24'!G496</f>
        <v>593.21</v>
      </c>
      <c r="H496" s="48">
        <f>'OCTUBRE 24'!H496+'NOVIEMBRE 24'!H496+'DICIEMBRE 24'!H496</f>
        <v>320.75</v>
      </c>
      <c r="I496" s="48">
        <f>+'OCTUBRE 24'!I496+'NOVIEMBRE 24'!I496+'DICIEMBRE 24'!I496</f>
        <v>1529.15</v>
      </c>
      <c r="J496" s="48">
        <f>+'NOVIEMBRE 24'!J496+'DICIEMBRE 24'!J496</f>
        <v>1020.16</v>
      </c>
      <c r="K496" s="48">
        <f>'OCTUBRE 24'!J496+'NOVIEMBRE 24'!K496+'DICIEMBRE 24'!K496</f>
        <v>539.82999999999993</v>
      </c>
      <c r="L496" s="48">
        <f>+'OCTUBRE 24'!K496+'NOVIEMBRE 24'!L496+'DICIEMBRE 24'!L496</f>
        <v>730.56000000000006</v>
      </c>
      <c r="M496" s="48">
        <f>+'OCTUBRE 24'!L496+'NOVIEMBRE 24'!M496+'DICIEMBRE 24'!M496</f>
        <v>166.6</v>
      </c>
      <c r="N496" s="48">
        <f>+'OCTUBRE 24'!M496+'NOVIEMBRE 24'!N496+'DICIEMBRE 24'!N496</f>
        <v>0</v>
      </c>
      <c r="O496" s="48">
        <f>+'OCTUBRE 24'!N496+'NOVIEMBRE 24'!O496+'DICIEMBRE 24'!O496</f>
        <v>0</v>
      </c>
      <c r="P496" s="53">
        <f t="shared" si="7"/>
        <v>360257.67</v>
      </c>
    </row>
    <row r="497" spans="1:16" x14ac:dyDescent="0.25">
      <c r="A497" s="5" t="s">
        <v>988</v>
      </c>
      <c r="B497" s="6" t="s">
        <v>989</v>
      </c>
      <c r="C497" s="48">
        <f>+'OCTUBRE 24'!C497+'NOVIEMBRE 24'!C497+'DICIEMBRE 24'!C497</f>
        <v>950305.66</v>
      </c>
      <c r="D497" s="48">
        <f>+'OCTUBRE 24'!D497+'NOVIEMBRE 24'!D497+'DICIEMBRE 24'!D497</f>
        <v>208875.93</v>
      </c>
      <c r="E497" s="48">
        <f>+'OCTUBRE 24'!E497+'NOVIEMBRE 24'!E497+'DICIEMBRE 24'!E497</f>
        <v>14021.869999999999</v>
      </c>
      <c r="F497" s="48">
        <f>+'OCTUBRE 24'!F497+'NOVIEMBRE 24'!F497+'DICIEMBRE 24'!F497</f>
        <v>62464.81</v>
      </c>
      <c r="G497" s="48">
        <f>+'OCTUBRE 24'!G497+'NOVIEMBRE 24'!G497+'DICIEMBRE 24'!G497</f>
        <v>22885.17</v>
      </c>
      <c r="H497" s="48">
        <f>'OCTUBRE 24'!H497+'NOVIEMBRE 24'!H497+'DICIEMBRE 24'!H497</f>
        <v>12374.55</v>
      </c>
      <c r="I497" s="48">
        <f>+'OCTUBRE 24'!I497+'NOVIEMBRE 24'!I497+'DICIEMBRE 24'!I497</f>
        <v>9099.49</v>
      </c>
      <c r="J497" s="48">
        <f>+'NOVIEMBRE 24'!J497+'DICIEMBRE 24'!J497</f>
        <v>15921.4</v>
      </c>
      <c r="K497" s="48">
        <f>'OCTUBRE 24'!J497+'NOVIEMBRE 24'!K497+'DICIEMBRE 24'!K497</f>
        <v>8424.880000000001</v>
      </c>
      <c r="L497" s="48">
        <f>+'OCTUBRE 24'!K497+'NOVIEMBRE 24'!L497+'DICIEMBRE 24'!L497</f>
        <v>2442.96</v>
      </c>
      <c r="M497" s="48">
        <f>+'OCTUBRE 24'!L497+'NOVIEMBRE 24'!M497+'DICIEMBRE 24'!M497</f>
        <v>1459.0699999999997</v>
      </c>
      <c r="N497" s="48">
        <f>+'OCTUBRE 24'!M497+'NOVIEMBRE 24'!N497+'DICIEMBRE 24'!N497</f>
        <v>0</v>
      </c>
      <c r="O497" s="48">
        <f>+'OCTUBRE 24'!N497+'NOVIEMBRE 24'!O497+'DICIEMBRE 24'!O497</f>
        <v>0</v>
      </c>
      <c r="P497" s="53">
        <f t="shared" si="7"/>
        <v>1308275.79</v>
      </c>
    </row>
    <row r="498" spans="1:16" x14ac:dyDescent="0.25">
      <c r="A498" s="5" t="s">
        <v>990</v>
      </c>
      <c r="B498" s="6" t="s">
        <v>991</v>
      </c>
      <c r="C498" s="48">
        <f>+'OCTUBRE 24'!C498+'NOVIEMBRE 24'!C498+'DICIEMBRE 24'!C498</f>
        <v>595166.59000000008</v>
      </c>
      <c r="D498" s="48">
        <f>+'OCTUBRE 24'!D498+'NOVIEMBRE 24'!D498+'DICIEMBRE 24'!D498</f>
        <v>172620.93</v>
      </c>
      <c r="E498" s="48">
        <f>+'OCTUBRE 24'!E498+'NOVIEMBRE 24'!E498+'DICIEMBRE 24'!E498</f>
        <v>8965.81</v>
      </c>
      <c r="F498" s="48">
        <f>+'OCTUBRE 24'!F498+'NOVIEMBRE 24'!F498+'DICIEMBRE 24'!F498</f>
        <v>39430.9</v>
      </c>
      <c r="G498" s="48">
        <f>+'OCTUBRE 24'!G498+'NOVIEMBRE 24'!G498+'DICIEMBRE 24'!G498</f>
        <v>13903.92</v>
      </c>
      <c r="H498" s="48">
        <f>'OCTUBRE 24'!H498+'NOVIEMBRE 24'!H498+'DICIEMBRE 24'!H498</f>
        <v>7518.17</v>
      </c>
      <c r="I498" s="48">
        <f>+'OCTUBRE 24'!I498+'NOVIEMBRE 24'!I498+'DICIEMBRE 24'!I498</f>
        <v>5697.73</v>
      </c>
      <c r="J498" s="48">
        <f>+'NOVIEMBRE 24'!J498+'DICIEMBRE 24'!J498</f>
        <v>9766.82</v>
      </c>
      <c r="K498" s="48">
        <f>'OCTUBRE 24'!J498+'NOVIEMBRE 24'!K498+'DICIEMBRE 24'!K498</f>
        <v>5168.1500000000005</v>
      </c>
      <c r="L498" s="48">
        <f>+'OCTUBRE 24'!K498+'NOVIEMBRE 24'!L498+'DICIEMBRE 24'!L498</f>
        <v>1580.8200000000002</v>
      </c>
      <c r="M498" s="48">
        <f>+'OCTUBRE 24'!L498+'NOVIEMBRE 24'!M498+'DICIEMBRE 24'!M498</f>
        <v>909.85000000000014</v>
      </c>
      <c r="N498" s="48">
        <f>+'OCTUBRE 24'!M498+'NOVIEMBRE 24'!N498+'DICIEMBRE 24'!N498</f>
        <v>38062</v>
      </c>
      <c r="O498" s="48">
        <f>+'OCTUBRE 24'!N498+'NOVIEMBRE 24'!O498+'DICIEMBRE 24'!O498</f>
        <v>0</v>
      </c>
      <c r="P498" s="53">
        <f t="shared" si="7"/>
        <v>898791.69000000006</v>
      </c>
    </row>
    <row r="499" spans="1:16" x14ac:dyDescent="0.25">
      <c r="A499" s="5" t="s">
        <v>992</v>
      </c>
      <c r="B499" s="6" t="s">
        <v>993</v>
      </c>
      <c r="C499" s="48">
        <f>+'OCTUBRE 24'!C499+'NOVIEMBRE 24'!C499+'DICIEMBRE 24'!C499</f>
        <v>802843.15999999992</v>
      </c>
      <c r="D499" s="48">
        <f>+'OCTUBRE 24'!D499+'NOVIEMBRE 24'!D499+'DICIEMBRE 24'!D499</f>
        <v>170873.40000000002</v>
      </c>
      <c r="E499" s="48">
        <f>+'OCTUBRE 24'!E499+'NOVIEMBRE 24'!E499+'DICIEMBRE 24'!E499</f>
        <v>11574.25</v>
      </c>
      <c r="F499" s="48">
        <f>+'OCTUBRE 24'!F499+'NOVIEMBRE 24'!F499+'DICIEMBRE 24'!F499</f>
        <v>55762.400000000001</v>
      </c>
      <c r="G499" s="48">
        <f>+'OCTUBRE 24'!G499+'NOVIEMBRE 24'!G499+'DICIEMBRE 24'!G499</f>
        <v>22792.080000000002</v>
      </c>
      <c r="H499" s="48">
        <f>'OCTUBRE 24'!H499+'NOVIEMBRE 24'!H499+'DICIEMBRE 24'!H499</f>
        <v>12324.2</v>
      </c>
      <c r="I499" s="48">
        <f>+'OCTUBRE 24'!I499+'NOVIEMBRE 24'!I499+'DICIEMBRE 24'!I499</f>
        <v>8927.24</v>
      </c>
      <c r="J499" s="48">
        <f>+'NOVIEMBRE 24'!J499+'DICIEMBRE 24'!J499</f>
        <v>16602.29</v>
      </c>
      <c r="K499" s="48">
        <f>'OCTUBRE 24'!J499+'NOVIEMBRE 24'!K499+'DICIEMBRE 24'!K499</f>
        <v>8785.18</v>
      </c>
      <c r="L499" s="48">
        <f>+'OCTUBRE 24'!K499+'NOVIEMBRE 24'!L499+'DICIEMBRE 24'!L499</f>
        <v>1956.87</v>
      </c>
      <c r="M499" s="48">
        <f>+'OCTUBRE 24'!L499+'NOVIEMBRE 24'!M499+'DICIEMBRE 24'!M499</f>
        <v>1596.31</v>
      </c>
      <c r="N499" s="48">
        <f>+'OCTUBRE 24'!M499+'NOVIEMBRE 24'!N499+'DICIEMBRE 24'!N499</f>
        <v>34104</v>
      </c>
      <c r="O499" s="48">
        <f>+'OCTUBRE 24'!N499+'NOVIEMBRE 24'!O499+'DICIEMBRE 24'!O499</f>
        <v>0</v>
      </c>
      <c r="P499" s="53">
        <f t="shared" si="7"/>
        <v>1148141.3800000001</v>
      </c>
    </row>
    <row r="500" spans="1:16" x14ac:dyDescent="0.25">
      <c r="A500" s="5" t="s">
        <v>994</v>
      </c>
      <c r="B500" s="6" t="s">
        <v>995</v>
      </c>
      <c r="C500" s="48">
        <f>+'OCTUBRE 24'!C500+'NOVIEMBRE 24'!C500+'DICIEMBRE 24'!C500</f>
        <v>856489.99</v>
      </c>
      <c r="D500" s="48">
        <f>+'OCTUBRE 24'!D500+'NOVIEMBRE 24'!D500+'DICIEMBRE 24'!D500</f>
        <v>328639.95</v>
      </c>
      <c r="E500" s="48">
        <f>+'OCTUBRE 24'!E500+'NOVIEMBRE 24'!E500+'DICIEMBRE 24'!E500</f>
        <v>13258.4</v>
      </c>
      <c r="F500" s="48">
        <f>+'OCTUBRE 24'!F500+'NOVIEMBRE 24'!F500+'DICIEMBRE 24'!F500</f>
        <v>54916.479999999996</v>
      </c>
      <c r="G500" s="48">
        <f>+'OCTUBRE 24'!G500+'NOVIEMBRE 24'!G500+'DICIEMBRE 24'!G500</f>
        <v>12990.71</v>
      </c>
      <c r="H500" s="48">
        <f>'OCTUBRE 24'!H500+'NOVIEMBRE 24'!H500+'DICIEMBRE 24'!H500</f>
        <v>7024.38</v>
      </c>
      <c r="I500" s="48">
        <f>+'OCTUBRE 24'!I500+'NOVIEMBRE 24'!I500+'DICIEMBRE 24'!I500</f>
        <v>7391.89</v>
      </c>
      <c r="J500" s="48">
        <f>+'NOVIEMBRE 24'!J500+'DICIEMBRE 24'!J500</f>
        <v>10113.700000000001</v>
      </c>
      <c r="K500" s="48">
        <f>'OCTUBRE 24'!J500+'NOVIEMBRE 24'!K500+'DICIEMBRE 24'!K500</f>
        <v>5351.6999999999989</v>
      </c>
      <c r="L500" s="48">
        <f>+'OCTUBRE 24'!K500+'NOVIEMBRE 24'!L500+'DICIEMBRE 24'!L500</f>
        <v>2571.66</v>
      </c>
      <c r="M500" s="48">
        <f>+'OCTUBRE 24'!L500+'NOVIEMBRE 24'!M500+'DICIEMBRE 24'!M500</f>
        <v>1067.21</v>
      </c>
      <c r="N500" s="48">
        <f>+'OCTUBRE 24'!M500+'NOVIEMBRE 24'!N500+'DICIEMBRE 24'!N500</f>
        <v>24716</v>
      </c>
      <c r="O500" s="48">
        <f>+'OCTUBRE 24'!N500+'NOVIEMBRE 24'!O500+'DICIEMBRE 24'!O500</f>
        <v>0</v>
      </c>
      <c r="P500" s="53">
        <f t="shared" si="7"/>
        <v>1324532.0699999994</v>
      </c>
    </row>
    <row r="501" spans="1:16" x14ac:dyDescent="0.25">
      <c r="A501" s="5" t="s">
        <v>996</v>
      </c>
      <c r="B501" s="6" t="s">
        <v>997</v>
      </c>
      <c r="C501" s="48">
        <f>+'OCTUBRE 24'!C501+'NOVIEMBRE 24'!C501+'DICIEMBRE 24'!C501</f>
        <v>224692.41</v>
      </c>
      <c r="D501" s="48">
        <f>+'OCTUBRE 24'!D501+'NOVIEMBRE 24'!D501+'DICIEMBRE 24'!D501</f>
        <v>109690.38</v>
      </c>
      <c r="E501" s="48">
        <f>+'OCTUBRE 24'!E501+'NOVIEMBRE 24'!E501+'DICIEMBRE 24'!E501</f>
        <v>3598.95</v>
      </c>
      <c r="F501" s="48">
        <f>+'OCTUBRE 24'!F501+'NOVIEMBRE 24'!F501+'DICIEMBRE 24'!F501</f>
        <v>14142.759999999998</v>
      </c>
      <c r="G501" s="48">
        <f>+'OCTUBRE 24'!G501+'NOVIEMBRE 24'!G501+'DICIEMBRE 24'!G501</f>
        <v>2479.94</v>
      </c>
      <c r="H501" s="48">
        <f>'OCTUBRE 24'!H501+'NOVIEMBRE 24'!H501+'DICIEMBRE 24'!H501</f>
        <v>1340.9699999999998</v>
      </c>
      <c r="I501" s="48">
        <f>+'OCTUBRE 24'!I501+'NOVIEMBRE 24'!I501+'DICIEMBRE 24'!I501</f>
        <v>1771.19</v>
      </c>
      <c r="J501" s="48">
        <f>+'NOVIEMBRE 24'!J501+'DICIEMBRE 24'!J501</f>
        <v>2081.6999999999998</v>
      </c>
      <c r="K501" s="48">
        <f>'OCTUBRE 24'!J501+'NOVIEMBRE 24'!K501+'DICIEMBRE 24'!K501</f>
        <v>1101.5500000000002</v>
      </c>
      <c r="L501" s="48">
        <f>+'OCTUBRE 24'!K501+'NOVIEMBRE 24'!L501+'DICIEMBRE 24'!L501</f>
        <v>716.73</v>
      </c>
      <c r="M501" s="48">
        <f>+'OCTUBRE 24'!L501+'NOVIEMBRE 24'!M501+'DICIEMBRE 24'!M501</f>
        <v>229.13</v>
      </c>
      <c r="N501" s="48">
        <f>+'OCTUBRE 24'!M501+'NOVIEMBRE 24'!N501+'DICIEMBRE 24'!N501</f>
        <v>5232</v>
      </c>
      <c r="O501" s="48">
        <f>+'OCTUBRE 24'!N501+'NOVIEMBRE 24'!O501+'DICIEMBRE 24'!O501</f>
        <v>0</v>
      </c>
      <c r="P501" s="53">
        <f t="shared" si="7"/>
        <v>367077.71</v>
      </c>
    </row>
    <row r="502" spans="1:16" x14ac:dyDescent="0.25">
      <c r="A502" s="5" t="s">
        <v>998</v>
      </c>
      <c r="B502" s="6" t="s">
        <v>999</v>
      </c>
      <c r="C502" s="48">
        <f>+'OCTUBRE 24'!C502+'NOVIEMBRE 24'!C502+'DICIEMBRE 24'!C502</f>
        <v>985238.53</v>
      </c>
      <c r="D502" s="48">
        <f>+'OCTUBRE 24'!D502+'NOVIEMBRE 24'!D502+'DICIEMBRE 24'!D502</f>
        <v>299021.55000000005</v>
      </c>
      <c r="E502" s="48">
        <f>+'OCTUBRE 24'!E502+'NOVIEMBRE 24'!E502+'DICIEMBRE 24'!E502</f>
        <v>14696.89</v>
      </c>
      <c r="F502" s="48">
        <f>+'OCTUBRE 24'!F502+'NOVIEMBRE 24'!F502+'DICIEMBRE 24'!F502</f>
        <v>68747.25</v>
      </c>
      <c r="G502" s="48">
        <f>+'OCTUBRE 24'!G502+'NOVIEMBRE 24'!G502+'DICIEMBRE 24'!G502</f>
        <v>29760.29</v>
      </c>
      <c r="H502" s="48">
        <f>'OCTUBRE 24'!H502+'NOVIEMBRE 24'!H502+'DICIEMBRE 24'!H502</f>
        <v>16092.1</v>
      </c>
      <c r="I502" s="48">
        <f>+'OCTUBRE 24'!I502+'NOVIEMBRE 24'!I502+'DICIEMBRE 24'!I502</f>
        <v>10713.099999999999</v>
      </c>
      <c r="J502" s="48">
        <f>+'NOVIEMBRE 24'!J502+'DICIEMBRE 24'!J502</f>
        <v>20474.239999999998</v>
      </c>
      <c r="K502" s="48">
        <f>'OCTUBRE 24'!J502+'NOVIEMBRE 24'!K502+'DICIEMBRE 24'!K502</f>
        <v>10834.029999999999</v>
      </c>
      <c r="L502" s="48">
        <f>+'OCTUBRE 24'!K502+'NOVIEMBRE 24'!L502+'DICIEMBRE 24'!L502</f>
        <v>2407.7400000000002</v>
      </c>
      <c r="M502" s="48">
        <f>+'OCTUBRE 24'!L502+'NOVIEMBRE 24'!M502+'DICIEMBRE 24'!M502</f>
        <v>1881.34</v>
      </c>
      <c r="N502" s="48">
        <f>+'OCTUBRE 24'!M502+'NOVIEMBRE 24'!N502+'DICIEMBRE 24'!N502</f>
        <v>0</v>
      </c>
      <c r="O502" s="48">
        <f>+'OCTUBRE 24'!N502+'NOVIEMBRE 24'!O502+'DICIEMBRE 24'!O502</f>
        <v>0</v>
      </c>
      <c r="P502" s="53">
        <f t="shared" si="7"/>
        <v>1459867.0600000003</v>
      </c>
    </row>
    <row r="503" spans="1:16" x14ac:dyDescent="0.25">
      <c r="A503" s="5" t="s">
        <v>1000</v>
      </c>
      <c r="B503" s="6" t="s">
        <v>1001</v>
      </c>
      <c r="C503" s="48">
        <f>+'OCTUBRE 24'!C503+'NOVIEMBRE 24'!C503+'DICIEMBRE 24'!C503</f>
        <v>651029.42999999993</v>
      </c>
      <c r="D503" s="48">
        <f>+'OCTUBRE 24'!D503+'NOVIEMBRE 24'!D503+'DICIEMBRE 24'!D503</f>
        <v>174303.59999999998</v>
      </c>
      <c r="E503" s="48">
        <f>+'OCTUBRE 24'!E503+'NOVIEMBRE 24'!E503+'DICIEMBRE 24'!E503</f>
        <v>10105.89</v>
      </c>
      <c r="F503" s="48">
        <f>+'OCTUBRE 24'!F503+'NOVIEMBRE 24'!F503+'DICIEMBRE 24'!F503</f>
        <v>43062.34</v>
      </c>
      <c r="G503" s="48">
        <f>+'OCTUBRE 24'!G503+'NOVIEMBRE 24'!G503+'DICIEMBRE 24'!G503</f>
        <v>14406.29</v>
      </c>
      <c r="H503" s="48">
        <f>'OCTUBRE 24'!H503+'NOVIEMBRE 24'!H503+'DICIEMBRE 24'!H503</f>
        <v>7789.82</v>
      </c>
      <c r="I503" s="48">
        <f>+'OCTUBRE 24'!I503+'NOVIEMBRE 24'!I503+'DICIEMBRE 24'!I503</f>
        <v>6017.43</v>
      </c>
      <c r="J503" s="48">
        <f>+'NOVIEMBRE 24'!J503+'DICIEMBRE 24'!J503</f>
        <v>9953.4000000000015</v>
      </c>
      <c r="K503" s="48">
        <f>'OCTUBRE 24'!J503+'NOVIEMBRE 24'!K503+'DICIEMBRE 24'!K503</f>
        <v>5266.88</v>
      </c>
      <c r="L503" s="48">
        <f>+'OCTUBRE 24'!K503+'NOVIEMBRE 24'!L503+'DICIEMBRE 24'!L503</f>
        <v>1802.52</v>
      </c>
      <c r="M503" s="48">
        <f>+'OCTUBRE 24'!L503+'NOVIEMBRE 24'!M503+'DICIEMBRE 24'!M503</f>
        <v>927.95</v>
      </c>
      <c r="N503" s="48">
        <f>+'OCTUBRE 24'!M503+'NOVIEMBRE 24'!N503+'DICIEMBRE 24'!N503</f>
        <v>13126</v>
      </c>
      <c r="O503" s="48">
        <f>+'OCTUBRE 24'!N503+'NOVIEMBRE 24'!O503+'DICIEMBRE 24'!O503</f>
        <v>0</v>
      </c>
      <c r="P503" s="53">
        <f t="shared" si="7"/>
        <v>937791.54999999993</v>
      </c>
    </row>
    <row r="504" spans="1:16" x14ac:dyDescent="0.25">
      <c r="A504" s="5" t="s">
        <v>1002</v>
      </c>
      <c r="B504" s="6" t="s">
        <v>1003</v>
      </c>
      <c r="C504" s="48">
        <f>+'OCTUBRE 24'!C504+'NOVIEMBRE 24'!C504+'DICIEMBRE 24'!C504</f>
        <v>398767.66000000003</v>
      </c>
      <c r="D504" s="48">
        <f>+'OCTUBRE 24'!D504+'NOVIEMBRE 24'!D504+'DICIEMBRE 24'!D504</f>
        <v>135226.98000000001</v>
      </c>
      <c r="E504" s="48">
        <f>+'OCTUBRE 24'!E504+'NOVIEMBRE 24'!E504+'DICIEMBRE 24'!E504</f>
        <v>5967.01</v>
      </c>
      <c r="F504" s="48">
        <f>+'OCTUBRE 24'!F504+'NOVIEMBRE 24'!F504+'DICIEMBRE 24'!F504</f>
        <v>25941.08</v>
      </c>
      <c r="G504" s="48">
        <f>+'OCTUBRE 24'!G504+'NOVIEMBRE 24'!G504+'DICIEMBRE 24'!G504</f>
        <v>8569.2999999999993</v>
      </c>
      <c r="H504" s="48">
        <f>'OCTUBRE 24'!H504+'NOVIEMBRE 24'!H504+'DICIEMBRE 24'!H504</f>
        <v>4633.62</v>
      </c>
      <c r="I504" s="48">
        <f>+'OCTUBRE 24'!I504+'NOVIEMBRE 24'!I504+'DICIEMBRE 24'!I504</f>
        <v>3679.4400000000005</v>
      </c>
      <c r="J504" s="48">
        <f>+'NOVIEMBRE 24'!J504+'DICIEMBRE 24'!J504</f>
        <v>6174.5599999999995</v>
      </c>
      <c r="K504" s="48">
        <f>'OCTUBRE 24'!J504+'NOVIEMBRE 24'!K504+'DICIEMBRE 24'!K504</f>
        <v>3267.3</v>
      </c>
      <c r="L504" s="48">
        <f>+'OCTUBRE 24'!K504+'NOVIEMBRE 24'!L504+'DICIEMBRE 24'!L504</f>
        <v>1073.79</v>
      </c>
      <c r="M504" s="48">
        <f>+'OCTUBRE 24'!L504+'NOVIEMBRE 24'!M504+'DICIEMBRE 24'!M504</f>
        <v>570.12</v>
      </c>
      <c r="N504" s="48">
        <f>+'OCTUBRE 24'!M504+'NOVIEMBRE 24'!N504+'DICIEMBRE 24'!N504</f>
        <v>0</v>
      </c>
      <c r="O504" s="48">
        <f>+'OCTUBRE 24'!N504+'NOVIEMBRE 24'!O504+'DICIEMBRE 24'!O504</f>
        <v>0</v>
      </c>
      <c r="P504" s="53">
        <f t="shared" si="7"/>
        <v>593870.8600000001</v>
      </c>
    </row>
    <row r="505" spans="1:16" x14ac:dyDescent="0.25">
      <c r="A505" s="5" t="s">
        <v>1004</v>
      </c>
      <c r="B505" s="6" t="s">
        <v>1005</v>
      </c>
      <c r="C505" s="48">
        <f>+'OCTUBRE 24'!C505+'NOVIEMBRE 24'!C505+'DICIEMBRE 24'!C505</f>
        <v>810319.99</v>
      </c>
      <c r="D505" s="48">
        <f>+'OCTUBRE 24'!D505+'NOVIEMBRE 24'!D505+'DICIEMBRE 24'!D505</f>
        <v>259218.39</v>
      </c>
      <c r="E505" s="48">
        <f>+'OCTUBRE 24'!E505+'NOVIEMBRE 24'!E505+'DICIEMBRE 24'!E505</f>
        <v>12185.13</v>
      </c>
      <c r="F505" s="48">
        <f>+'OCTUBRE 24'!F505+'NOVIEMBRE 24'!F505+'DICIEMBRE 24'!F505</f>
        <v>54062.670000000006</v>
      </c>
      <c r="G505" s="48">
        <f>+'OCTUBRE 24'!G505+'NOVIEMBRE 24'!G505+'DICIEMBRE 24'!G505</f>
        <v>20231.88</v>
      </c>
      <c r="H505" s="48">
        <f>'OCTUBRE 24'!H505+'NOVIEMBRE 24'!H505+'DICIEMBRE 24'!H505</f>
        <v>10939.849999999999</v>
      </c>
      <c r="I505" s="48">
        <f>+'OCTUBRE 24'!I505+'NOVIEMBRE 24'!I505+'DICIEMBRE 24'!I505</f>
        <v>7902.28</v>
      </c>
      <c r="J505" s="48">
        <f>+'NOVIEMBRE 24'!J505+'DICIEMBRE 24'!J505</f>
        <v>13838.09</v>
      </c>
      <c r="K505" s="48">
        <f>'OCTUBRE 24'!J505+'NOVIEMBRE 24'!K505+'DICIEMBRE 24'!K505</f>
        <v>7322.48</v>
      </c>
      <c r="L505" s="48">
        <f>+'OCTUBRE 24'!K505+'NOVIEMBRE 24'!L505+'DICIEMBRE 24'!L505</f>
        <v>2137.44</v>
      </c>
      <c r="M505" s="48">
        <f>+'OCTUBRE 24'!L505+'NOVIEMBRE 24'!M505+'DICIEMBRE 24'!M505</f>
        <v>1281.48</v>
      </c>
      <c r="N505" s="48">
        <f>+'OCTUBRE 24'!M505+'NOVIEMBRE 24'!N505+'DICIEMBRE 24'!N505</f>
        <v>51306</v>
      </c>
      <c r="O505" s="48">
        <f>+'OCTUBRE 24'!N505+'NOVIEMBRE 24'!O505+'DICIEMBRE 24'!O505</f>
        <v>0</v>
      </c>
      <c r="P505" s="53">
        <f t="shared" si="7"/>
        <v>1250745.6799999997</v>
      </c>
    </row>
    <row r="506" spans="1:16" x14ac:dyDescent="0.25">
      <c r="A506" s="5" t="s">
        <v>1006</v>
      </c>
      <c r="B506" s="6" t="s">
        <v>1007</v>
      </c>
      <c r="C506" s="48">
        <f>+'OCTUBRE 24'!C506+'NOVIEMBRE 24'!C506+'DICIEMBRE 24'!C506</f>
        <v>1312408.25</v>
      </c>
      <c r="D506" s="48">
        <f>+'OCTUBRE 24'!D506+'NOVIEMBRE 24'!D506+'DICIEMBRE 24'!D506</f>
        <v>506167.42000000004</v>
      </c>
      <c r="E506" s="48">
        <f>+'OCTUBRE 24'!E506+'NOVIEMBRE 24'!E506+'DICIEMBRE 24'!E506</f>
        <v>19787.66</v>
      </c>
      <c r="F506" s="48">
        <f>+'OCTUBRE 24'!F506+'NOVIEMBRE 24'!F506+'DICIEMBRE 24'!F506</f>
        <v>89949.35</v>
      </c>
      <c r="G506" s="48">
        <f>+'OCTUBRE 24'!G506+'NOVIEMBRE 24'!G506+'DICIEMBRE 24'!G506</f>
        <v>36127.440000000002</v>
      </c>
      <c r="H506" s="48">
        <f>'OCTUBRE 24'!H506+'NOVIEMBRE 24'!H506+'DICIEMBRE 24'!H506</f>
        <v>19534.949999999997</v>
      </c>
      <c r="I506" s="48">
        <f>+'OCTUBRE 24'!I506+'NOVIEMBRE 24'!I506+'DICIEMBRE 24'!I506</f>
        <v>13643.66</v>
      </c>
      <c r="J506" s="48">
        <f>+'NOVIEMBRE 24'!J506+'DICIEMBRE 24'!J506</f>
        <v>24913.550000000003</v>
      </c>
      <c r="K506" s="48">
        <f>'OCTUBRE 24'!J506+'NOVIEMBRE 24'!K506+'DICIEMBRE 24'!K506</f>
        <v>13183.119999999999</v>
      </c>
      <c r="L506" s="48">
        <f>+'OCTUBRE 24'!K506+'NOVIEMBRE 24'!L506+'DICIEMBRE 24'!L506</f>
        <v>3504.12</v>
      </c>
      <c r="M506" s="48">
        <f>+'OCTUBRE 24'!L506+'NOVIEMBRE 24'!M506+'DICIEMBRE 24'!M506</f>
        <v>2318.1799999999998</v>
      </c>
      <c r="N506" s="48">
        <f>+'OCTUBRE 24'!M506+'NOVIEMBRE 24'!N506+'DICIEMBRE 24'!N506</f>
        <v>0</v>
      </c>
      <c r="O506" s="48">
        <f>+'OCTUBRE 24'!N506+'NOVIEMBRE 24'!O506+'DICIEMBRE 24'!O506</f>
        <v>893857.07</v>
      </c>
      <c r="P506" s="53">
        <f t="shared" si="7"/>
        <v>2935394.77</v>
      </c>
    </row>
    <row r="507" spans="1:16" x14ac:dyDescent="0.25">
      <c r="A507" s="5" t="s">
        <v>1008</v>
      </c>
      <c r="B507" s="6" t="s">
        <v>1009</v>
      </c>
      <c r="C507" s="48">
        <f>+'OCTUBRE 24'!C507+'NOVIEMBRE 24'!C507+'DICIEMBRE 24'!C507</f>
        <v>718405.10000000009</v>
      </c>
      <c r="D507" s="48">
        <f>+'OCTUBRE 24'!D507+'NOVIEMBRE 24'!D507+'DICIEMBRE 24'!D507</f>
        <v>252335.78999999998</v>
      </c>
      <c r="E507" s="48">
        <f>+'OCTUBRE 24'!E507+'NOVIEMBRE 24'!E507+'DICIEMBRE 24'!E507</f>
        <v>9708.02</v>
      </c>
      <c r="F507" s="48">
        <f>+'OCTUBRE 24'!F507+'NOVIEMBRE 24'!F507+'DICIEMBRE 24'!F507</f>
        <v>52699.350000000006</v>
      </c>
      <c r="G507" s="48">
        <f>+'OCTUBRE 24'!G507+'NOVIEMBRE 24'!G507+'DICIEMBRE 24'!G507</f>
        <v>8713.7999999999993</v>
      </c>
      <c r="H507" s="48">
        <f>'OCTUBRE 24'!H507+'NOVIEMBRE 24'!H507+'DICIEMBRE 24'!H507</f>
        <v>4711.75</v>
      </c>
      <c r="I507" s="48">
        <f>+'OCTUBRE 24'!I507+'NOVIEMBRE 24'!I507+'DICIEMBRE 24'!I507</f>
        <v>9355.25</v>
      </c>
      <c r="J507" s="48">
        <f>+'NOVIEMBRE 24'!J507+'DICIEMBRE 24'!J507</f>
        <v>12155.119999999999</v>
      </c>
      <c r="K507" s="48">
        <f>'OCTUBRE 24'!J507+'NOVIEMBRE 24'!K507+'DICIEMBRE 24'!K507</f>
        <v>6431.93</v>
      </c>
      <c r="L507" s="48">
        <f>+'OCTUBRE 24'!K507+'NOVIEMBRE 24'!L507+'DICIEMBRE 24'!L507</f>
        <v>1440.75</v>
      </c>
      <c r="M507" s="48">
        <f>+'OCTUBRE 24'!L507+'NOVIEMBRE 24'!M507+'DICIEMBRE 24'!M507</f>
        <v>1837.2</v>
      </c>
      <c r="N507" s="48">
        <f>+'OCTUBRE 24'!M507+'NOVIEMBRE 24'!N507+'DICIEMBRE 24'!N507</f>
        <v>12227</v>
      </c>
      <c r="O507" s="48">
        <f>+'OCTUBRE 24'!N507+'NOVIEMBRE 24'!O507+'DICIEMBRE 24'!O507</f>
        <v>0</v>
      </c>
      <c r="P507" s="53">
        <f t="shared" si="7"/>
        <v>1090021.06</v>
      </c>
    </row>
    <row r="508" spans="1:16" x14ac:dyDescent="0.25">
      <c r="A508" s="5" t="s">
        <v>1010</v>
      </c>
      <c r="B508" s="6" t="s">
        <v>1011</v>
      </c>
      <c r="C508" s="48">
        <f>+'OCTUBRE 24'!C508+'NOVIEMBRE 24'!C508+'DICIEMBRE 24'!C508</f>
        <v>1465776.38</v>
      </c>
      <c r="D508" s="48">
        <f>+'OCTUBRE 24'!D508+'NOVIEMBRE 24'!D508+'DICIEMBRE 24'!D508</f>
        <v>417614.55000000005</v>
      </c>
      <c r="E508" s="48">
        <f>+'OCTUBRE 24'!E508+'NOVIEMBRE 24'!E508+'DICIEMBRE 24'!E508</f>
        <v>21459.449999999997</v>
      </c>
      <c r="F508" s="48">
        <f>+'OCTUBRE 24'!F508+'NOVIEMBRE 24'!F508+'DICIEMBRE 24'!F508</f>
        <v>103128.57</v>
      </c>
      <c r="G508" s="48">
        <f>+'OCTUBRE 24'!G508+'NOVIEMBRE 24'!G508+'DICIEMBRE 24'!G508</f>
        <v>37164.94</v>
      </c>
      <c r="H508" s="48">
        <f>'OCTUBRE 24'!H508+'NOVIEMBRE 24'!H508+'DICIEMBRE 24'!H508</f>
        <v>20095.95</v>
      </c>
      <c r="I508" s="48">
        <f>+'OCTUBRE 24'!I508+'NOVIEMBRE 24'!I508+'DICIEMBRE 24'!I508</f>
        <v>16458.870000000003</v>
      </c>
      <c r="J508" s="48">
        <f>+'NOVIEMBRE 24'!J508+'DICIEMBRE 24'!J508</f>
        <v>28646.129999999997</v>
      </c>
      <c r="K508" s="48">
        <f>'OCTUBRE 24'!J508+'NOVIEMBRE 24'!K508+'DICIEMBRE 24'!K508</f>
        <v>15158.220000000001</v>
      </c>
      <c r="L508" s="48">
        <f>+'OCTUBRE 24'!K508+'NOVIEMBRE 24'!L508+'DICIEMBRE 24'!L508</f>
        <v>3371.88</v>
      </c>
      <c r="M508" s="48">
        <f>+'OCTUBRE 24'!L508+'NOVIEMBRE 24'!M508+'DICIEMBRE 24'!M508</f>
        <v>2958.49</v>
      </c>
      <c r="N508" s="48">
        <f>+'OCTUBRE 24'!M508+'NOVIEMBRE 24'!N508+'DICIEMBRE 24'!N508</f>
        <v>53991</v>
      </c>
      <c r="O508" s="48">
        <f>+'OCTUBRE 24'!N508+'NOVIEMBRE 24'!O508+'DICIEMBRE 24'!O508</f>
        <v>0</v>
      </c>
      <c r="P508" s="53">
        <f t="shared" si="7"/>
        <v>2185824.4300000002</v>
      </c>
    </row>
    <row r="509" spans="1:16" x14ac:dyDescent="0.25">
      <c r="A509" s="5" t="s">
        <v>1012</v>
      </c>
      <c r="B509" s="6" t="s">
        <v>1013</v>
      </c>
      <c r="C509" s="48">
        <f>+'OCTUBRE 24'!C509+'NOVIEMBRE 24'!C509+'DICIEMBRE 24'!C509</f>
        <v>317237.52</v>
      </c>
      <c r="D509" s="48">
        <f>+'OCTUBRE 24'!D509+'NOVIEMBRE 24'!D509+'DICIEMBRE 24'!D509</f>
        <v>139460.96</v>
      </c>
      <c r="E509" s="48">
        <f>+'OCTUBRE 24'!E509+'NOVIEMBRE 24'!E509+'DICIEMBRE 24'!E509</f>
        <v>5172.5</v>
      </c>
      <c r="F509" s="48">
        <f>+'OCTUBRE 24'!F509+'NOVIEMBRE 24'!F509+'DICIEMBRE 24'!F509</f>
        <v>20528.010000000002</v>
      </c>
      <c r="G509" s="48">
        <f>+'OCTUBRE 24'!G509+'NOVIEMBRE 24'!G509+'DICIEMBRE 24'!G509</f>
        <v>4601.6000000000004</v>
      </c>
      <c r="H509" s="48">
        <f>'OCTUBRE 24'!H509+'NOVIEMBRE 24'!H509+'DICIEMBRE 24'!H509</f>
        <v>2488.1999999999998</v>
      </c>
      <c r="I509" s="48">
        <f>+'OCTUBRE 24'!I509+'NOVIEMBRE 24'!I509+'DICIEMBRE 24'!I509</f>
        <v>2620.12</v>
      </c>
      <c r="J509" s="48">
        <f>+'NOVIEMBRE 24'!J509+'DICIEMBRE 24'!J509</f>
        <v>3519.6899999999996</v>
      </c>
      <c r="K509" s="48">
        <f>'OCTUBRE 24'!J509+'NOVIEMBRE 24'!K509+'DICIEMBRE 24'!K509</f>
        <v>1862.45</v>
      </c>
      <c r="L509" s="48">
        <f>+'OCTUBRE 24'!K509+'NOVIEMBRE 24'!L509+'DICIEMBRE 24'!L509</f>
        <v>967.17</v>
      </c>
      <c r="M509" s="48">
        <f>+'OCTUBRE 24'!L509+'NOVIEMBRE 24'!M509+'DICIEMBRE 24'!M509</f>
        <v>357.1</v>
      </c>
      <c r="N509" s="48">
        <f>+'OCTUBRE 24'!M509+'NOVIEMBRE 24'!N509+'DICIEMBRE 24'!N509</f>
        <v>0</v>
      </c>
      <c r="O509" s="48">
        <f>+'OCTUBRE 24'!N509+'NOVIEMBRE 24'!O509+'DICIEMBRE 24'!O509</f>
        <v>0</v>
      </c>
      <c r="P509" s="53">
        <f t="shared" si="7"/>
        <v>498815.31999999995</v>
      </c>
    </row>
    <row r="510" spans="1:16" x14ac:dyDescent="0.25">
      <c r="A510" s="5" t="s">
        <v>1014</v>
      </c>
      <c r="B510" s="6" t="s">
        <v>1015</v>
      </c>
      <c r="C510" s="48">
        <f>+'OCTUBRE 24'!C510+'NOVIEMBRE 24'!C510+'DICIEMBRE 24'!C510</f>
        <v>976853.6399999999</v>
      </c>
      <c r="D510" s="48">
        <f>+'OCTUBRE 24'!D510+'NOVIEMBRE 24'!D510+'DICIEMBRE 24'!D510</f>
        <v>186157.8</v>
      </c>
      <c r="E510" s="48">
        <f>+'OCTUBRE 24'!E510+'NOVIEMBRE 24'!E510+'DICIEMBRE 24'!E510</f>
        <v>14055.42</v>
      </c>
      <c r="F510" s="48">
        <f>+'OCTUBRE 24'!F510+'NOVIEMBRE 24'!F510+'DICIEMBRE 24'!F510</f>
        <v>64716.020000000004</v>
      </c>
      <c r="G510" s="48">
        <f>+'OCTUBRE 24'!G510+'NOVIEMBRE 24'!G510+'DICIEMBRE 24'!G510</f>
        <v>24506.129999999997</v>
      </c>
      <c r="H510" s="48">
        <f>'OCTUBRE 24'!H510+'NOVIEMBRE 24'!H510+'DICIEMBRE 24'!H510</f>
        <v>13251.029999999999</v>
      </c>
      <c r="I510" s="48">
        <f>+'OCTUBRE 24'!I510+'NOVIEMBRE 24'!I510+'DICIEMBRE 24'!I510</f>
        <v>9814.08</v>
      </c>
      <c r="J510" s="48">
        <f>+'NOVIEMBRE 24'!J510+'DICIEMBRE 24'!J510</f>
        <v>17088.39</v>
      </c>
      <c r="K510" s="48">
        <f>'OCTUBRE 24'!J510+'NOVIEMBRE 24'!K510+'DICIEMBRE 24'!K510</f>
        <v>9042.4000000000015</v>
      </c>
      <c r="L510" s="48">
        <f>+'OCTUBRE 24'!K510+'NOVIEMBRE 24'!L510+'DICIEMBRE 24'!L510</f>
        <v>2547.2400000000002</v>
      </c>
      <c r="M510" s="48">
        <f>+'OCTUBRE 24'!L510+'NOVIEMBRE 24'!M510+'DICIEMBRE 24'!M510</f>
        <v>1637.25</v>
      </c>
      <c r="N510" s="48">
        <f>+'OCTUBRE 24'!M510+'NOVIEMBRE 24'!N510+'DICIEMBRE 24'!N510</f>
        <v>0</v>
      </c>
      <c r="O510" s="48">
        <f>+'OCTUBRE 24'!N510+'NOVIEMBRE 24'!O510+'DICIEMBRE 24'!O510</f>
        <v>0</v>
      </c>
      <c r="P510" s="53">
        <f t="shared" si="7"/>
        <v>1319669.3999999997</v>
      </c>
    </row>
    <row r="511" spans="1:16" x14ac:dyDescent="0.25">
      <c r="A511" s="5" t="s">
        <v>1016</v>
      </c>
      <c r="B511" s="6" t="s">
        <v>1017</v>
      </c>
      <c r="C511" s="48">
        <f>+'OCTUBRE 24'!C511+'NOVIEMBRE 24'!C511+'DICIEMBRE 24'!C511</f>
        <v>395455.79</v>
      </c>
      <c r="D511" s="48">
        <f>+'OCTUBRE 24'!D511+'NOVIEMBRE 24'!D511+'DICIEMBRE 24'!D511</f>
        <v>148887.79999999999</v>
      </c>
      <c r="E511" s="48">
        <f>+'OCTUBRE 24'!E511+'NOVIEMBRE 24'!E511+'DICIEMBRE 24'!E511</f>
        <v>5471.42</v>
      </c>
      <c r="F511" s="48">
        <f>+'OCTUBRE 24'!F511+'NOVIEMBRE 24'!F511+'DICIEMBRE 24'!F511</f>
        <v>21280.59</v>
      </c>
      <c r="G511" s="48">
        <f>+'OCTUBRE 24'!G511+'NOVIEMBRE 24'!G511+'DICIEMBRE 24'!G511</f>
        <v>1932.81</v>
      </c>
      <c r="H511" s="48">
        <f>'OCTUBRE 24'!H511+'NOVIEMBRE 24'!H511+'DICIEMBRE 24'!H511</f>
        <v>1045.1200000000001</v>
      </c>
      <c r="I511" s="48">
        <f>+'OCTUBRE 24'!I511+'NOVIEMBRE 24'!I511+'DICIEMBRE 24'!I511</f>
        <v>2404.69</v>
      </c>
      <c r="J511" s="48">
        <f>+'NOVIEMBRE 24'!J511+'DICIEMBRE 24'!J511</f>
        <v>1775.92</v>
      </c>
      <c r="K511" s="48">
        <f>'OCTUBRE 24'!J511+'NOVIEMBRE 24'!K511+'DICIEMBRE 24'!K511</f>
        <v>939.7299999999999</v>
      </c>
      <c r="L511" s="48">
        <f>+'OCTUBRE 24'!K511+'NOVIEMBRE 24'!L511+'DICIEMBRE 24'!L511</f>
        <v>1169.3399999999999</v>
      </c>
      <c r="M511" s="48">
        <f>+'OCTUBRE 24'!L511+'NOVIEMBRE 24'!M511+'DICIEMBRE 24'!M511</f>
        <v>211.3</v>
      </c>
      <c r="N511" s="48">
        <f>+'OCTUBRE 24'!M511+'NOVIEMBRE 24'!N511+'DICIEMBRE 24'!N511</f>
        <v>85527</v>
      </c>
      <c r="O511" s="48">
        <f>+'OCTUBRE 24'!N511+'NOVIEMBRE 24'!O511+'DICIEMBRE 24'!O511</f>
        <v>0</v>
      </c>
      <c r="P511" s="53">
        <f t="shared" si="7"/>
        <v>666101.51</v>
      </c>
    </row>
    <row r="512" spans="1:16" x14ac:dyDescent="0.25">
      <c r="A512" s="5" t="s">
        <v>1018</v>
      </c>
      <c r="B512" s="6" t="s">
        <v>1019</v>
      </c>
      <c r="C512" s="48">
        <f>+'OCTUBRE 24'!C512+'NOVIEMBRE 24'!C512+'DICIEMBRE 24'!C512</f>
        <v>639137.51</v>
      </c>
      <c r="D512" s="48">
        <f>+'OCTUBRE 24'!D512+'NOVIEMBRE 24'!D512+'DICIEMBRE 24'!D512</f>
        <v>226657.26</v>
      </c>
      <c r="E512" s="48">
        <f>+'OCTUBRE 24'!E512+'NOVIEMBRE 24'!E512+'DICIEMBRE 24'!E512</f>
        <v>8990.74</v>
      </c>
      <c r="F512" s="48">
        <f>+'OCTUBRE 24'!F512+'NOVIEMBRE 24'!F512+'DICIEMBRE 24'!F512</f>
        <v>45117.759999999995</v>
      </c>
      <c r="G512" s="48">
        <f>+'OCTUBRE 24'!G512+'NOVIEMBRE 24'!G512+'DICIEMBRE 24'!G512</f>
        <v>7285.29</v>
      </c>
      <c r="H512" s="48">
        <f>'OCTUBRE 24'!H512+'NOVIEMBRE 24'!H512+'DICIEMBRE 24'!H512</f>
        <v>3939.33</v>
      </c>
      <c r="I512" s="48">
        <f>+'OCTUBRE 24'!I512+'NOVIEMBRE 24'!I512+'DICIEMBRE 24'!I512</f>
        <v>7443.92</v>
      </c>
      <c r="J512" s="48">
        <f>+'NOVIEMBRE 24'!J512+'DICIEMBRE 24'!J512</f>
        <v>9374.1500000000015</v>
      </c>
      <c r="K512" s="48">
        <f>'OCTUBRE 24'!J512+'NOVIEMBRE 24'!K512+'DICIEMBRE 24'!K512</f>
        <v>4960.3700000000008</v>
      </c>
      <c r="L512" s="48">
        <f>+'OCTUBRE 24'!K512+'NOVIEMBRE 24'!L512+'DICIEMBRE 24'!L512</f>
        <v>1328.6399999999999</v>
      </c>
      <c r="M512" s="48">
        <f>+'OCTUBRE 24'!L512+'NOVIEMBRE 24'!M512+'DICIEMBRE 24'!M512</f>
        <v>1374.19</v>
      </c>
      <c r="N512" s="48">
        <f>+'OCTUBRE 24'!M512+'NOVIEMBRE 24'!N512+'DICIEMBRE 24'!N512</f>
        <v>30407</v>
      </c>
      <c r="O512" s="48">
        <f>+'OCTUBRE 24'!N512+'NOVIEMBRE 24'!O512+'DICIEMBRE 24'!O512</f>
        <v>0</v>
      </c>
      <c r="P512" s="53">
        <f t="shared" si="7"/>
        <v>986016.16</v>
      </c>
    </row>
    <row r="513" spans="1:16" x14ac:dyDescent="0.25">
      <c r="A513" s="5" t="s">
        <v>1020</v>
      </c>
      <c r="B513" s="6" t="s">
        <v>1021</v>
      </c>
      <c r="C513" s="48">
        <f>+'OCTUBRE 24'!C513+'NOVIEMBRE 24'!C513+'DICIEMBRE 24'!C513</f>
        <v>2056697.5499999998</v>
      </c>
      <c r="D513" s="48">
        <f>+'OCTUBRE 24'!D513+'NOVIEMBRE 24'!D513+'DICIEMBRE 24'!D513</f>
        <v>415915.41</v>
      </c>
      <c r="E513" s="48">
        <f>+'OCTUBRE 24'!E513+'NOVIEMBRE 24'!E513+'DICIEMBRE 24'!E513</f>
        <v>28600.44</v>
      </c>
      <c r="F513" s="48">
        <f>+'OCTUBRE 24'!F513+'NOVIEMBRE 24'!F513+'DICIEMBRE 24'!F513</f>
        <v>174069.91</v>
      </c>
      <c r="G513" s="48">
        <f>+'OCTUBRE 24'!G513+'NOVIEMBRE 24'!G513+'DICIEMBRE 24'!G513</f>
        <v>34722.300000000003</v>
      </c>
      <c r="H513" s="48">
        <f>'OCTUBRE 24'!H513+'NOVIEMBRE 24'!H513+'DICIEMBRE 24'!H513</f>
        <v>18775.150000000001</v>
      </c>
      <c r="I513" s="48">
        <f>+'OCTUBRE 24'!I513+'NOVIEMBRE 24'!I513+'DICIEMBRE 24'!I513</f>
        <v>33986.239999999998</v>
      </c>
      <c r="J513" s="48">
        <f>+'NOVIEMBRE 24'!J513+'DICIEMBRE 24'!J513</f>
        <v>48608.17</v>
      </c>
      <c r="K513" s="48">
        <f>'OCTUBRE 24'!J513+'NOVIEMBRE 24'!K513+'DICIEMBRE 24'!K513</f>
        <v>25721.23</v>
      </c>
      <c r="L513" s="48">
        <f>+'OCTUBRE 24'!K513+'NOVIEMBRE 24'!L513+'DICIEMBRE 24'!L513</f>
        <v>2565.12</v>
      </c>
      <c r="M513" s="48">
        <f>+'OCTUBRE 24'!L513+'NOVIEMBRE 24'!M513+'DICIEMBRE 24'!M513</f>
        <v>7348.9600000000009</v>
      </c>
      <c r="N513" s="48">
        <f>+'OCTUBRE 24'!M513+'NOVIEMBRE 24'!N513+'DICIEMBRE 24'!N513</f>
        <v>311764</v>
      </c>
      <c r="O513" s="48">
        <f>+'OCTUBRE 24'!N513+'NOVIEMBRE 24'!O513+'DICIEMBRE 24'!O513</f>
        <v>0</v>
      </c>
      <c r="P513" s="53">
        <f t="shared" si="7"/>
        <v>3158774.48</v>
      </c>
    </row>
    <row r="514" spans="1:16" x14ac:dyDescent="0.25">
      <c r="A514" s="5" t="s">
        <v>1022</v>
      </c>
      <c r="B514" s="6" t="s">
        <v>1023</v>
      </c>
      <c r="C514" s="48">
        <f>+'OCTUBRE 24'!C514+'NOVIEMBRE 24'!C514+'DICIEMBRE 24'!C514</f>
        <v>282267.65000000002</v>
      </c>
      <c r="D514" s="48">
        <f>+'OCTUBRE 24'!D514+'NOVIEMBRE 24'!D514+'DICIEMBRE 24'!D514</f>
        <v>128170.9</v>
      </c>
      <c r="E514" s="48">
        <f>+'OCTUBRE 24'!E514+'NOVIEMBRE 24'!E514+'DICIEMBRE 24'!E514</f>
        <v>4683.8599999999997</v>
      </c>
      <c r="F514" s="48">
        <f>+'OCTUBRE 24'!F514+'NOVIEMBRE 24'!F514+'DICIEMBRE 24'!F514</f>
        <v>17871.63</v>
      </c>
      <c r="G514" s="48">
        <f>+'OCTUBRE 24'!G514+'NOVIEMBRE 24'!G514+'DICIEMBRE 24'!G514</f>
        <v>3666.46</v>
      </c>
      <c r="H514" s="48">
        <f>'OCTUBRE 24'!H514+'NOVIEMBRE 24'!H514+'DICIEMBRE 24'!H514</f>
        <v>1982.53</v>
      </c>
      <c r="I514" s="48">
        <f>+'OCTUBRE 24'!I514+'NOVIEMBRE 24'!I514+'DICIEMBRE 24'!I514</f>
        <v>2148.65</v>
      </c>
      <c r="J514" s="48">
        <f>+'NOVIEMBRE 24'!J514+'DICIEMBRE 24'!J514</f>
        <v>2708.99</v>
      </c>
      <c r="K514" s="48">
        <f>'OCTUBRE 24'!J514+'NOVIEMBRE 24'!K514+'DICIEMBRE 24'!K514</f>
        <v>1433.4699999999998</v>
      </c>
      <c r="L514" s="48">
        <f>+'OCTUBRE 24'!K514+'NOVIEMBRE 24'!L514+'DICIEMBRE 24'!L514</f>
        <v>906.48</v>
      </c>
      <c r="M514" s="48">
        <f>+'OCTUBRE 24'!L514+'NOVIEMBRE 24'!M514+'DICIEMBRE 24'!M514</f>
        <v>263.02</v>
      </c>
      <c r="N514" s="48">
        <f>+'OCTUBRE 24'!M514+'NOVIEMBRE 24'!N514+'DICIEMBRE 24'!N514</f>
        <v>8242</v>
      </c>
      <c r="O514" s="48">
        <f>+'OCTUBRE 24'!N514+'NOVIEMBRE 24'!O514+'DICIEMBRE 24'!O514</f>
        <v>0</v>
      </c>
      <c r="P514" s="53">
        <f t="shared" si="7"/>
        <v>454345.64000000007</v>
      </c>
    </row>
    <row r="515" spans="1:16" x14ac:dyDescent="0.25">
      <c r="A515" s="5" t="s">
        <v>1024</v>
      </c>
      <c r="B515" s="6" t="s">
        <v>1025</v>
      </c>
      <c r="C515" s="48">
        <f>+'OCTUBRE 24'!C515+'NOVIEMBRE 24'!C515+'DICIEMBRE 24'!C515</f>
        <v>629550.55999999994</v>
      </c>
      <c r="D515" s="48">
        <f>+'OCTUBRE 24'!D515+'NOVIEMBRE 24'!D515+'DICIEMBRE 24'!D515</f>
        <v>220325.16</v>
      </c>
      <c r="E515" s="48">
        <f>+'OCTUBRE 24'!E515+'NOVIEMBRE 24'!E515+'DICIEMBRE 24'!E515</f>
        <v>9463.630000000001</v>
      </c>
      <c r="F515" s="48">
        <f>+'OCTUBRE 24'!F515+'NOVIEMBRE 24'!F515+'DICIEMBRE 24'!F515</f>
        <v>41716.68</v>
      </c>
      <c r="G515" s="48">
        <f>+'OCTUBRE 24'!G515+'NOVIEMBRE 24'!G515+'DICIEMBRE 24'!G515</f>
        <v>14699.51</v>
      </c>
      <c r="H515" s="48">
        <f>'OCTUBRE 24'!H515+'NOVIEMBRE 24'!H515+'DICIEMBRE 24'!H515</f>
        <v>7948.3700000000008</v>
      </c>
      <c r="I515" s="48">
        <f>+'OCTUBRE 24'!I515+'NOVIEMBRE 24'!I515+'DICIEMBRE 24'!I515</f>
        <v>6039.6200000000008</v>
      </c>
      <c r="J515" s="48">
        <f>+'NOVIEMBRE 24'!J515+'DICIEMBRE 24'!J515</f>
        <v>10368.290000000001</v>
      </c>
      <c r="K515" s="48">
        <f>'OCTUBRE 24'!J515+'NOVIEMBRE 24'!K515+'DICIEMBRE 24'!K515</f>
        <v>5486.42</v>
      </c>
      <c r="L515" s="48">
        <f>+'OCTUBRE 24'!K515+'NOVIEMBRE 24'!L515+'DICIEMBRE 24'!L515</f>
        <v>1663.1100000000001</v>
      </c>
      <c r="M515" s="48">
        <f>+'OCTUBRE 24'!L515+'NOVIEMBRE 24'!M515+'DICIEMBRE 24'!M515</f>
        <v>966.73</v>
      </c>
      <c r="N515" s="48">
        <f>+'OCTUBRE 24'!M515+'NOVIEMBRE 24'!N515+'DICIEMBRE 24'!N515</f>
        <v>0</v>
      </c>
      <c r="O515" s="48">
        <f>+'OCTUBRE 24'!N515+'NOVIEMBRE 24'!O515+'DICIEMBRE 24'!O515</f>
        <v>0</v>
      </c>
      <c r="P515" s="53">
        <f t="shared" si="7"/>
        <v>948228.08000000007</v>
      </c>
    </row>
    <row r="516" spans="1:16" x14ac:dyDescent="0.25">
      <c r="A516" s="5" t="s">
        <v>1026</v>
      </c>
      <c r="B516" s="6" t="s">
        <v>1027</v>
      </c>
      <c r="C516" s="48">
        <f>+'OCTUBRE 24'!C516+'NOVIEMBRE 24'!C516+'DICIEMBRE 24'!C516</f>
        <v>403393.2</v>
      </c>
      <c r="D516" s="48">
        <f>+'OCTUBRE 24'!D516+'NOVIEMBRE 24'!D516+'DICIEMBRE 24'!D516</f>
        <v>153289.85</v>
      </c>
      <c r="E516" s="48">
        <f>+'OCTUBRE 24'!E516+'NOVIEMBRE 24'!E516+'DICIEMBRE 24'!E516</f>
        <v>5698.2</v>
      </c>
      <c r="F516" s="48">
        <f>+'OCTUBRE 24'!F516+'NOVIEMBRE 24'!F516+'DICIEMBRE 24'!F516</f>
        <v>28094.5</v>
      </c>
      <c r="G516" s="48">
        <f>+'OCTUBRE 24'!G516+'NOVIEMBRE 24'!G516+'DICIEMBRE 24'!G516</f>
        <v>7354.65</v>
      </c>
      <c r="H516" s="48">
        <f>'OCTUBRE 24'!H516+'NOVIEMBRE 24'!H516+'DICIEMBRE 24'!H516</f>
        <v>3976.83</v>
      </c>
      <c r="I516" s="48">
        <f>+'OCTUBRE 24'!I516+'NOVIEMBRE 24'!I516+'DICIEMBRE 24'!I516</f>
        <v>4545.8600000000006</v>
      </c>
      <c r="J516" s="48">
        <f>+'NOVIEMBRE 24'!J516+'DICIEMBRE 24'!J516</f>
        <v>6848.03</v>
      </c>
      <c r="K516" s="48">
        <f>'OCTUBRE 24'!J516+'NOVIEMBRE 24'!K516+'DICIEMBRE 24'!K516</f>
        <v>3623.67</v>
      </c>
      <c r="L516" s="48">
        <f>+'OCTUBRE 24'!K516+'NOVIEMBRE 24'!L516+'DICIEMBRE 24'!L516</f>
        <v>847.5</v>
      </c>
      <c r="M516" s="48">
        <f>+'OCTUBRE 24'!L516+'NOVIEMBRE 24'!M516+'DICIEMBRE 24'!M516</f>
        <v>823.05</v>
      </c>
      <c r="N516" s="48">
        <f>+'OCTUBRE 24'!M516+'NOVIEMBRE 24'!N516+'DICIEMBRE 24'!N516</f>
        <v>0</v>
      </c>
      <c r="O516" s="48">
        <f>+'OCTUBRE 24'!N516+'NOVIEMBRE 24'!O516+'DICIEMBRE 24'!O516</f>
        <v>0</v>
      </c>
      <c r="P516" s="53">
        <f t="shared" si="7"/>
        <v>618495.34000000008</v>
      </c>
    </row>
    <row r="517" spans="1:16" x14ac:dyDescent="0.25">
      <c r="A517" s="5" t="s">
        <v>1028</v>
      </c>
      <c r="B517" s="6" t="s">
        <v>1029</v>
      </c>
      <c r="C517" s="48">
        <f>+'OCTUBRE 24'!C517+'NOVIEMBRE 24'!C517+'DICIEMBRE 24'!C517</f>
        <v>1710669.27</v>
      </c>
      <c r="D517" s="48">
        <f>+'OCTUBRE 24'!D517+'NOVIEMBRE 24'!D517+'DICIEMBRE 24'!D517</f>
        <v>389002.98</v>
      </c>
      <c r="E517" s="48">
        <f>+'OCTUBRE 24'!E517+'NOVIEMBRE 24'!E517+'DICIEMBRE 24'!E517</f>
        <v>23548.7</v>
      </c>
      <c r="F517" s="48">
        <f>+'OCTUBRE 24'!F517+'NOVIEMBRE 24'!F517+'DICIEMBRE 24'!F517</f>
        <v>117805.50999999998</v>
      </c>
      <c r="G517" s="48">
        <f>+'OCTUBRE 24'!G517+'NOVIEMBRE 24'!G517+'DICIEMBRE 24'!G517</f>
        <v>54315.79</v>
      </c>
      <c r="H517" s="48">
        <f>'OCTUBRE 24'!H517+'NOVIEMBRE 24'!H517+'DICIEMBRE 24'!H517</f>
        <v>29369.82</v>
      </c>
      <c r="I517" s="48">
        <f>+'OCTUBRE 24'!I517+'NOVIEMBRE 24'!I517+'DICIEMBRE 24'!I517</f>
        <v>19283.95</v>
      </c>
      <c r="J517" s="48">
        <f>+'NOVIEMBRE 24'!J517+'DICIEMBRE 24'!J517</f>
        <v>37465.449999999997</v>
      </c>
      <c r="K517" s="48">
        <f>'OCTUBRE 24'!J517+'NOVIEMBRE 24'!K517+'DICIEMBRE 24'!K517</f>
        <v>19825</v>
      </c>
      <c r="L517" s="48">
        <f>+'OCTUBRE 24'!K517+'NOVIEMBRE 24'!L517+'DICIEMBRE 24'!L517</f>
        <v>3699.7200000000003</v>
      </c>
      <c r="M517" s="48">
        <f>+'OCTUBRE 24'!L517+'NOVIEMBRE 24'!M517+'DICIEMBRE 24'!M517</f>
        <v>3499.79</v>
      </c>
      <c r="N517" s="48">
        <f>+'OCTUBRE 24'!M517+'NOVIEMBRE 24'!N517+'DICIEMBRE 24'!N517</f>
        <v>77950</v>
      </c>
      <c r="O517" s="48">
        <f>+'OCTUBRE 24'!N517+'NOVIEMBRE 24'!O517+'DICIEMBRE 24'!O517</f>
        <v>0</v>
      </c>
      <c r="P517" s="53">
        <f t="shared" si="7"/>
        <v>2486435.9800000004</v>
      </c>
    </row>
    <row r="518" spans="1:16" x14ac:dyDescent="0.25">
      <c r="A518" s="5" t="s">
        <v>1030</v>
      </c>
      <c r="B518" s="6" t="s">
        <v>1031</v>
      </c>
      <c r="C518" s="48">
        <f>+'OCTUBRE 24'!C518+'NOVIEMBRE 24'!C518+'DICIEMBRE 24'!C518</f>
        <v>315960.25</v>
      </c>
      <c r="D518" s="48">
        <f>+'OCTUBRE 24'!D518+'NOVIEMBRE 24'!D518+'DICIEMBRE 24'!D518</f>
        <v>106348.79999999999</v>
      </c>
      <c r="E518" s="48">
        <f>+'OCTUBRE 24'!E518+'NOVIEMBRE 24'!E518+'DICIEMBRE 24'!E518</f>
        <v>5298.92</v>
      </c>
      <c r="F518" s="48">
        <f>+'OCTUBRE 24'!F518+'NOVIEMBRE 24'!F518+'DICIEMBRE 24'!F518</f>
        <v>19431.329999999998</v>
      </c>
      <c r="G518" s="48">
        <f>+'OCTUBRE 24'!G518+'NOVIEMBRE 24'!G518+'DICIEMBRE 24'!G518</f>
        <v>3542.02</v>
      </c>
      <c r="H518" s="48">
        <f>'OCTUBRE 24'!H518+'NOVIEMBRE 24'!H518+'DICIEMBRE 24'!H518</f>
        <v>1915.25</v>
      </c>
      <c r="I518" s="48">
        <f>+'OCTUBRE 24'!I518+'NOVIEMBRE 24'!I518+'DICIEMBRE 24'!I518</f>
        <v>2171.5300000000002</v>
      </c>
      <c r="J518" s="48">
        <f>+'NOVIEMBRE 24'!J518+'DICIEMBRE 24'!J518</f>
        <v>2464.8599999999997</v>
      </c>
      <c r="K518" s="48">
        <f>'OCTUBRE 24'!J518+'NOVIEMBRE 24'!K518+'DICIEMBRE 24'!K518</f>
        <v>1304.3000000000002</v>
      </c>
      <c r="L518" s="48">
        <f>+'OCTUBRE 24'!K518+'NOVIEMBRE 24'!L518+'DICIEMBRE 24'!L518</f>
        <v>1057.5899999999999</v>
      </c>
      <c r="M518" s="48">
        <f>+'OCTUBRE 24'!L518+'NOVIEMBRE 24'!M518+'DICIEMBRE 24'!M518</f>
        <v>225.87</v>
      </c>
      <c r="N518" s="48">
        <f>+'OCTUBRE 24'!M518+'NOVIEMBRE 24'!N518+'DICIEMBRE 24'!N518</f>
        <v>0</v>
      </c>
      <c r="O518" s="48">
        <f>+'OCTUBRE 24'!N518+'NOVIEMBRE 24'!O518+'DICIEMBRE 24'!O518</f>
        <v>0</v>
      </c>
      <c r="P518" s="53">
        <f t="shared" si="7"/>
        <v>459720.72000000003</v>
      </c>
    </row>
    <row r="519" spans="1:16" x14ac:dyDescent="0.25">
      <c r="A519" s="5" t="s">
        <v>1032</v>
      </c>
      <c r="B519" s="6" t="s">
        <v>1033</v>
      </c>
      <c r="C519" s="48">
        <f>+'OCTUBRE 24'!C519+'NOVIEMBRE 24'!C519+'DICIEMBRE 24'!C519</f>
        <v>688357.76</v>
      </c>
      <c r="D519" s="48">
        <f>+'OCTUBRE 24'!D519+'NOVIEMBRE 24'!D519+'DICIEMBRE 24'!D519</f>
        <v>305665.29000000004</v>
      </c>
      <c r="E519" s="48">
        <f>+'OCTUBRE 24'!E519+'NOVIEMBRE 24'!E519+'DICIEMBRE 24'!E519</f>
        <v>10274.94</v>
      </c>
      <c r="F519" s="48">
        <f>+'OCTUBRE 24'!F519+'NOVIEMBRE 24'!F519+'DICIEMBRE 24'!F519</f>
        <v>45857.63</v>
      </c>
      <c r="G519" s="48">
        <f>+'OCTUBRE 24'!G519+'NOVIEMBRE 24'!G519+'DICIEMBRE 24'!G519</f>
        <v>15789.91</v>
      </c>
      <c r="H519" s="48">
        <f>'OCTUBRE 24'!H519+'NOVIEMBRE 24'!H519+'DICIEMBRE 24'!H519</f>
        <v>8537.9699999999993</v>
      </c>
      <c r="I519" s="48">
        <f>+'OCTUBRE 24'!I519+'NOVIEMBRE 24'!I519+'DICIEMBRE 24'!I519</f>
        <v>6729.17</v>
      </c>
      <c r="J519" s="48">
        <f>+'NOVIEMBRE 24'!J519+'DICIEMBRE 24'!J519</f>
        <v>11300.54</v>
      </c>
      <c r="K519" s="48">
        <f>'OCTUBRE 24'!J519+'NOVIEMBRE 24'!K519+'DICIEMBRE 24'!K519</f>
        <v>5979.73</v>
      </c>
      <c r="L519" s="48">
        <f>+'OCTUBRE 24'!K519+'NOVIEMBRE 24'!L519+'DICIEMBRE 24'!L519</f>
        <v>1775.88</v>
      </c>
      <c r="M519" s="48">
        <f>+'OCTUBRE 24'!L519+'NOVIEMBRE 24'!M519+'DICIEMBRE 24'!M519</f>
        <v>1094.73</v>
      </c>
      <c r="N519" s="48">
        <f>+'OCTUBRE 24'!M519+'NOVIEMBRE 24'!N519+'DICIEMBRE 24'!N519</f>
        <v>52918</v>
      </c>
      <c r="O519" s="48">
        <f>+'OCTUBRE 24'!N519+'NOVIEMBRE 24'!O519+'DICIEMBRE 24'!O519</f>
        <v>0</v>
      </c>
      <c r="P519" s="53">
        <f t="shared" si="7"/>
        <v>1154281.5499999996</v>
      </c>
    </row>
    <row r="520" spans="1:16" x14ac:dyDescent="0.25">
      <c r="A520" s="5" t="s">
        <v>1034</v>
      </c>
      <c r="B520" s="6" t="s">
        <v>1035</v>
      </c>
      <c r="C520" s="48">
        <f>+'OCTUBRE 24'!C520+'NOVIEMBRE 24'!C520+'DICIEMBRE 24'!C520</f>
        <v>338259.67</v>
      </c>
      <c r="D520" s="48">
        <f>+'OCTUBRE 24'!D520+'NOVIEMBRE 24'!D520+'DICIEMBRE 24'!D520</f>
        <v>133802.40000000002</v>
      </c>
      <c r="E520" s="48">
        <f>+'OCTUBRE 24'!E520+'NOVIEMBRE 24'!E520+'DICIEMBRE 24'!E520</f>
        <v>5599.58</v>
      </c>
      <c r="F520" s="48">
        <f>+'OCTUBRE 24'!F520+'NOVIEMBRE 24'!F520+'DICIEMBRE 24'!F520</f>
        <v>21603.06</v>
      </c>
      <c r="G520" s="48">
        <f>+'OCTUBRE 24'!G520+'NOVIEMBRE 24'!G520+'DICIEMBRE 24'!G520</f>
        <v>5124.6099999999997</v>
      </c>
      <c r="H520" s="48">
        <f>'OCTUBRE 24'!H520+'NOVIEMBRE 24'!H520+'DICIEMBRE 24'!H520</f>
        <v>2771</v>
      </c>
      <c r="I520" s="48">
        <f>+'OCTUBRE 24'!I520+'NOVIEMBRE 24'!I520+'DICIEMBRE 24'!I520</f>
        <v>2642.38</v>
      </c>
      <c r="J520" s="48">
        <f>+'NOVIEMBRE 24'!J520+'DICIEMBRE 24'!J520</f>
        <v>3609.7200000000003</v>
      </c>
      <c r="K520" s="48">
        <f>'OCTUBRE 24'!J520+'NOVIEMBRE 24'!K520+'DICIEMBRE 24'!K520</f>
        <v>1910.1</v>
      </c>
      <c r="L520" s="48">
        <f>+'OCTUBRE 24'!K520+'NOVIEMBRE 24'!L520+'DICIEMBRE 24'!L520</f>
        <v>1066.77</v>
      </c>
      <c r="M520" s="48">
        <f>+'OCTUBRE 24'!L520+'NOVIEMBRE 24'!M520+'DICIEMBRE 24'!M520</f>
        <v>335.53999999999996</v>
      </c>
      <c r="N520" s="48">
        <f>+'OCTUBRE 24'!M520+'NOVIEMBRE 24'!N520+'DICIEMBRE 24'!N520</f>
        <v>11408</v>
      </c>
      <c r="O520" s="48">
        <f>+'OCTUBRE 24'!N520+'NOVIEMBRE 24'!O520+'DICIEMBRE 24'!O520</f>
        <v>0</v>
      </c>
      <c r="P520" s="53">
        <f t="shared" si="7"/>
        <v>528132.82999999996</v>
      </c>
    </row>
    <row r="521" spans="1:16" x14ac:dyDescent="0.25">
      <c r="A521" s="5" t="s">
        <v>1036</v>
      </c>
      <c r="B521" s="6" t="s">
        <v>1037</v>
      </c>
      <c r="C521" s="48">
        <f>+'OCTUBRE 24'!C521+'NOVIEMBRE 24'!C521+'DICIEMBRE 24'!C521</f>
        <v>1480302.23</v>
      </c>
      <c r="D521" s="48">
        <f>+'OCTUBRE 24'!D521+'NOVIEMBRE 24'!D521+'DICIEMBRE 24'!D521</f>
        <v>241561.19999999998</v>
      </c>
      <c r="E521" s="48">
        <f>+'OCTUBRE 24'!E521+'NOVIEMBRE 24'!E521+'DICIEMBRE 24'!E521</f>
        <v>21366.57</v>
      </c>
      <c r="F521" s="48">
        <f>+'OCTUBRE 24'!F521+'NOVIEMBRE 24'!F521+'DICIEMBRE 24'!F521</f>
        <v>105183.58</v>
      </c>
      <c r="G521" s="48">
        <f>+'OCTUBRE 24'!G521+'NOVIEMBRE 24'!G521+'DICIEMBRE 24'!G521</f>
        <v>41487.33</v>
      </c>
      <c r="H521" s="48">
        <f>'OCTUBRE 24'!H521+'NOVIEMBRE 24'!H521+'DICIEMBRE 24'!H521</f>
        <v>22433.170000000002</v>
      </c>
      <c r="I521" s="48">
        <f>+'OCTUBRE 24'!I521+'NOVIEMBRE 24'!I521+'DICIEMBRE 24'!I521</f>
        <v>17168.939999999999</v>
      </c>
      <c r="J521" s="48">
        <f>+'NOVIEMBRE 24'!J521+'DICIEMBRE 24'!J521</f>
        <v>31470.02</v>
      </c>
      <c r="K521" s="48">
        <f>'OCTUBRE 24'!J521+'NOVIEMBRE 24'!K521+'DICIEMBRE 24'!K521</f>
        <v>16652.5</v>
      </c>
      <c r="L521" s="48">
        <f>+'OCTUBRE 24'!K521+'NOVIEMBRE 24'!L521+'DICIEMBRE 24'!L521</f>
        <v>3271.8599999999997</v>
      </c>
      <c r="M521" s="48">
        <f>+'OCTUBRE 24'!L521+'NOVIEMBRE 24'!M521+'DICIEMBRE 24'!M521</f>
        <v>3151.79</v>
      </c>
      <c r="N521" s="48">
        <f>+'OCTUBRE 24'!M521+'NOVIEMBRE 24'!N521+'DICIEMBRE 24'!N521</f>
        <v>0</v>
      </c>
      <c r="O521" s="48">
        <f>+'OCTUBRE 24'!N521+'NOVIEMBRE 24'!O521+'DICIEMBRE 24'!O521</f>
        <v>0</v>
      </c>
      <c r="P521" s="53">
        <f t="shared" ref="P521:P579" si="8">SUM(C521:O521)</f>
        <v>1984049.1900000002</v>
      </c>
    </row>
    <row r="522" spans="1:16" x14ac:dyDescent="0.25">
      <c r="A522" s="5" t="s">
        <v>1038</v>
      </c>
      <c r="B522" s="6" t="s">
        <v>1039</v>
      </c>
      <c r="C522" s="48">
        <f>+'OCTUBRE 24'!C522+'NOVIEMBRE 24'!C522+'DICIEMBRE 24'!C522</f>
        <v>373442.08</v>
      </c>
      <c r="D522" s="48">
        <f>+'OCTUBRE 24'!D522+'NOVIEMBRE 24'!D522+'DICIEMBRE 24'!D522</f>
        <v>174307.96000000002</v>
      </c>
      <c r="E522" s="48">
        <f>+'OCTUBRE 24'!E522+'NOVIEMBRE 24'!E522+'DICIEMBRE 24'!E522</f>
        <v>6239.4000000000005</v>
      </c>
      <c r="F522" s="48">
        <f>+'OCTUBRE 24'!F522+'NOVIEMBRE 24'!F522+'DICIEMBRE 24'!F522</f>
        <v>23393.370000000003</v>
      </c>
      <c r="G522" s="48">
        <f>+'OCTUBRE 24'!G522+'NOVIEMBRE 24'!G522+'DICIEMBRE 24'!G522</f>
        <v>4477.6399999999994</v>
      </c>
      <c r="H522" s="48">
        <f>'OCTUBRE 24'!H522+'NOVIEMBRE 24'!H522+'DICIEMBRE 24'!H522</f>
        <v>2421.17</v>
      </c>
      <c r="I522" s="48">
        <f>+'OCTUBRE 24'!I522+'NOVIEMBRE 24'!I522+'DICIEMBRE 24'!I522</f>
        <v>2727.94</v>
      </c>
      <c r="J522" s="48">
        <f>+'NOVIEMBRE 24'!J522+'DICIEMBRE 24'!J522</f>
        <v>3213.73</v>
      </c>
      <c r="K522" s="48">
        <f>'OCTUBRE 24'!J522+'NOVIEMBRE 24'!K522+'DICIEMBRE 24'!K522</f>
        <v>1700.5500000000002</v>
      </c>
      <c r="L522" s="48">
        <f>+'OCTUBRE 24'!K522+'NOVIEMBRE 24'!L522+'DICIEMBRE 24'!L522</f>
        <v>1223.04</v>
      </c>
      <c r="M522" s="48">
        <f>+'OCTUBRE 24'!L522+'NOVIEMBRE 24'!M522+'DICIEMBRE 24'!M522</f>
        <v>314.27</v>
      </c>
      <c r="N522" s="48">
        <f>+'OCTUBRE 24'!M522+'NOVIEMBRE 24'!N522+'DICIEMBRE 24'!N522</f>
        <v>7724</v>
      </c>
      <c r="O522" s="48">
        <f>+'OCTUBRE 24'!N522+'NOVIEMBRE 24'!O522+'DICIEMBRE 24'!O522</f>
        <v>0</v>
      </c>
      <c r="P522" s="53">
        <f t="shared" si="8"/>
        <v>601185.15000000014</v>
      </c>
    </row>
    <row r="523" spans="1:16" x14ac:dyDescent="0.25">
      <c r="A523" s="5" t="s">
        <v>1040</v>
      </c>
      <c r="B523" s="6" t="s">
        <v>1041</v>
      </c>
      <c r="C523" s="48">
        <f>+'OCTUBRE 24'!C523+'NOVIEMBRE 24'!C523+'DICIEMBRE 24'!C523</f>
        <v>15539660.240000002</v>
      </c>
      <c r="D523" s="48">
        <f>+'OCTUBRE 24'!D523+'NOVIEMBRE 24'!D523+'DICIEMBRE 24'!D523</f>
        <v>5013893.54</v>
      </c>
      <c r="E523" s="48">
        <f>+'OCTUBRE 24'!E523+'NOVIEMBRE 24'!E523+'DICIEMBRE 24'!E523</f>
        <v>210077.05</v>
      </c>
      <c r="F523" s="48">
        <f>+'OCTUBRE 24'!F523+'NOVIEMBRE 24'!F523+'DICIEMBRE 24'!F523</f>
        <v>1177898.4400000002</v>
      </c>
      <c r="G523" s="48">
        <f>+'OCTUBRE 24'!G523+'NOVIEMBRE 24'!G523+'DICIEMBRE 24'!G523</f>
        <v>307804.95999999996</v>
      </c>
      <c r="H523" s="48">
        <f>'OCTUBRE 24'!H523+'NOVIEMBRE 24'!H523+'DICIEMBRE 24'!H523</f>
        <v>166437.35</v>
      </c>
      <c r="I523" s="48">
        <f>+'OCTUBRE 24'!I523+'NOVIEMBRE 24'!I523+'DICIEMBRE 24'!I523</f>
        <v>213982.91999999998</v>
      </c>
      <c r="J523" s="48">
        <f>+'NOVIEMBRE 24'!J523+'DICIEMBRE 24'!J523</f>
        <v>327416.21999999997</v>
      </c>
      <c r="K523" s="48">
        <f>'OCTUBRE 24'!J523+'NOVIEMBRE 24'!K523+'DICIEMBRE 24'!K523</f>
        <v>173253.72000000003</v>
      </c>
      <c r="L523" s="48">
        <f>+'OCTUBRE 24'!K523+'NOVIEMBRE 24'!L523+'DICIEMBRE 24'!L523</f>
        <v>25864.83</v>
      </c>
      <c r="M523" s="48">
        <f>+'OCTUBRE 24'!L523+'NOVIEMBRE 24'!M523+'DICIEMBRE 24'!M523</f>
        <v>43162.35</v>
      </c>
      <c r="N523" s="48">
        <f>+'OCTUBRE 24'!M523+'NOVIEMBRE 24'!N523+'DICIEMBRE 24'!N523</f>
        <v>1533357</v>
      </c>
      <c r="O523" s="48">
        <f>+'OCTUBRE 24'!N523+'NOVIEMBRE 24'!O523+'DICIEMBRE 24'!O523</f>
        <v>0</v>
      </c>
      <c r="P523" s="53">
        <f t="shared" si="8"/>
        <v>24732808.620000005</v>
      </c>
    </row>
    <row r="524" spans="1:16" x14ac:dyDescent="0.25">
      <c r="A524" s="5" t="s">
        <v>1042</v>
      </c>
      <c r="B524" s="6" t="s">
        <v>1043</v>
      </c>
      <c r="C524" s="48">
        <f>+'OCTUBRE 24'!C524+'NOVIEMBRE 24'!C524+'DICIEMBRE 24'!C524</f>
        <v>946789.52</v>
      </c>
      <c r="D524" s="48">
        <f>+'OCTUBRE 24'!D524+'NOVIEMBRE 24'!D524+'DICIEMBRE 24'!D524</f>
        <v>430478.41</v>
      </c>
      <c r="E524" s="48">
        <f>+'OCTUBRE 24'!E524+'NOVIEMBRE 24'!E524+'DICIEMBRE 24'!E524</f>
        <v>13608.189999999999</v>
      </c>
      <c r="F524" s="48">
        <f>+'OCTUBRE 24'!F524+'NOVIEMBRE 24'!F524+'DICIEMBRE 24'!F524</f>
        <v>63553.130000000005</v>
      </c>
      <c r="G524" s="48">
        <f>+'OCTUBRE 24'!G524+'NOVIEMBRE 24'!G524+'DICIEMBRE 24'!G524</f>
        <v>24348.83</v>
      </c>
      <c r="H524" s="48">
        <f>'OCTUBRE 24'!H524+'NOVIEMBRE 24'!H524+'DICIEMBRE 24'!H524</f>
        <v>13165.98</v>
      </c>
      <c r="I524" s="48">
        <f>+'OCTUBRE 24'!I524+'NOVIEMBRE 24'!I524+'DICIEMBRE 24'!I524</f>
        <v>9738.4399999999987</v>
      </c>
      <c r="J524" s="48">
        <f>+'NOVIEMBRE 24'!J524+'DICIEMBRE 24'!J524</f>
        <v>17490.27</v>
      </c>
      <c r="K524" s="48">
        <f>'OCTUBRE 24'!J524+'NOVIEMBRE 24'!K524+'DICIEMBRE 24'!K524</f>
        <v>9255.0499999999993</v>
      </c>
      <c r="L524" s="48">
        <f>+'OCTUBRE 24'!K524+'NOVIEMBRE 24'!L524+'DICIEMBRE 24'!L524</f>
        <v>2254.11</v>
      </c>
      <c r="M524" s="48">
        <f>+'OCTUBRE 24'!L524+'NOVIEMBRE 24'!M524+'DICIEMBRE 24'!M524</f>
        <v>1655.4099999999999</v>
      </c>
      <c r="N524" s="48">
        <f>+'OCTUBRE 24'!M524+'NOVIEMBRE 24'!N524+'DICIEMBRE 24'!N524</f>
        <v>123274</v>
      </c>
      <c r="O524" s="48">
        <f>+'OCTUBRE 24'!N524+'NOVIEMBRE 24'!O524+'DICIEMBRE 24'!O524</f>
        <v>0</v>
      </c>
      <c r="P524" s="53">
        <f t="shared" si="8"/>
        <v>1655611.34</v>
      </c>
    </row>
    <row r="525" spans="1:16" x14ac:dyDescent="0.25">
      <c r="A525" s="5" t="s">
        <v>1044</v>
      </c>
      <c r="B525" s="6" t="s">
        <v>1045</v>
      </c>
      <c r="C525" s="48">
        <f>+'OCTUBRE 24'!C525+'NOVIEMBRE 24'!C525+'DICIEMBRE 24'!C525</f>
        <v>942112.95</v>
      </c>
      <c r="D525" s="48">
        <f>+'OCTUBRE 24'!D525+'NOVIEMBRE 24'!D525+'DICIEMBRE 24'!D525</f>
        <v>172674.59999999998</v>
      </c>
      <c r="E525" s="48">
        <f>+'OCTUBRE 24'!E525+'NOVIEMBRE 24'!E525+'DICIEMBRE 24'!E525</f>
        <v>13450.76</v>
      </c>
      <c r="F525" s="48">
        <f>+'OCTUBRE 24'!F525+'NOVIEMBRE 24'!F525+'DICIEMBRE 24'!F525</f>
        <v>64496.27</v>
      </c>
      <c r="G525" s="48">
        <f>+'OCTUBRE 24'!G525+'NOVIEMBRE 24'!G525+'DICIEMBRE 24'!G525</f>
        <v>28852.43</v>
      </c>
      <c r="H525" s="48">
        <f>'OCTUBRE 24'!H525+'NOVIEMBRE 24'!H525+'DICIEMBRE 24'!H525</f>
        <v>15601.18</v>
      </c>
      <c r="I525" s="48">
        <f>+'OCTUBRE 24'!I525+'NOVIEMBRE 24'!I525+'DICIEMBRE 24'!I525</f>
        <v>10259.290000000001</v>
      </c>
      <c r="J525" s="48">
        <f>+'NOVIEMBRE 24'!J525+'DICIEMBRE 24'!J525</f>
        <v>19644.489999999998</v>
      </c>
      <c r="K525" s="48">
        <f>'OCTUBRE 24'!J525+'NOVIEMBRE 24'!K525+'DICIEMBRE 24'!K525</f>
        <v>10394.969999999999</v>
      </c>
      <c r="L525" s="48">
        <f>+'OCTUBRE 24'!K525+'NOVIEMBRE 24'!L525+'DICIEMBRE 24'!L525</f>
        <v>2364.1799999999998</v>
      </c>
      <c r="M525" s="48">
        <f>+'OCTUBRE 24'!L525+'NOVIEMBRE 24'!M525+'DICIEMBRE 24'!M525</f>
        <v>1811.31</v>
      </c>
      <c r="N525" s="48">
        <f>+'OCTUBRE 24'!M525+'NOVIEMBRE 24'!N525+'DICIEMBRE 24'!N525</f>
        <v>23519</v>
      </c>
      <c r="O525" s="48">
        <f>+'OCTUBRE 24'!N525+'NOVIEMBRE 24'!O525+'DICIEMBRE 24'!O525</f>
        <v>0</v>
      </c>
      <c r="P525" s="53">
        <f t="shared" si="8"/>
        <v>1305181.4299999997</v>
      </c>
    </row>
    <row r="526" spans="1:16" x14ac:dyDescent="0.25">
      <c r="A526" s="5" t="s">
        <v>1046</v>
      </c>
      <c r="B526" s="6" t="s">
        <v>1047</v>
      </c>
      <c r="C526" s="48">
        <f>+'OCTUBRE 24'!C526+'NOVIEMBRE 24'!C526+'DICIEMBRE 24'!C526</f>
        <v>193470.96</v>
      </c>
      <c r="D526" s="48">
        <f>+'OCTUBRE 24'!D526+'NOVIEMBRE 24'!D526+'DICIEMBRE 24'!D526</f>
        <v>108474.09999999999</v>
      </c>
      <c r="E526" s="48">
        <f>+'OCTUBRE 24'!E526+'NOVIEMBRE 24'!E526+'DICIEMBRE 24'!E526</f>
        <v>3181.13</v>
      </c>
      <c r="F526" s="48">
        <f>+'OCTUBRE 24'!F526+'NOVIEMBRE 24'!F526+'DICIEMBRE 24'!F526</f>
        <v>12037.88</v>
      </c>
      <c r="G526" s="48">
        <f>+'OCTUBRE 24'!G526+'NOVIEMBRE 24'!G526+'DICIEMBRE 24'!G526</f>
        <v>513.84</v>
      </c>
      <c r="H526" s="48">
        <f>'OCTUBRE 24'!H526+'NOVIEMBRE 24'!H526+'DICIEMBRE 24'!H526</f>
        <v>277.85000000000002</v>
      </c>
      <c r="I526" s="48">
        <f>+'OCTUBRE 24'!I526+'NOVIEMBRE 24'!I526+'DICIEMBRE 24'!I526</f>
        <v>1409.25</v>
      </c>
      <c r="J526" s="48">
        <f>+'NOVIEMBRE 24'!J526+'DICIEMBRE 24'!J526</f>
        <v>970.53</v>
      </c>
      <c r="K526" s="48">
        <f>'OCTUBRE 24'!J526+'NOVIEMBRE 24'!K526+'DICIEMBRE 24'!K526</f>
        <v>513.54999999999995</v>
      </c>
      <c r="L526" s="48">
        <f>+'OCTUBRE 24'!K526+'NOVIEMBRE 24'!L526+'DICIEMBRE 24'!L526</f>
        <v>599.58000000000004</v>
      </c>
      <c r="M526" s="48">
        <f>+'OCTUBRE 24'!L526+'NOVIEMBRE 24'!M526+'DICIEMBRE 24'!M526</f>
        <v>162.72000000000003</v>
      </c>
      <c r="N526" s="48">
        <f>+'OCTUBRE 24'!M526+'NOVIEMBRE 24'!N526+'DICIEMBRE 24'!N526</f>
        <v>0</v>
      </c>
      <c r="O526" s="48">
        <f>+'OCTUBRE 24'!N526+'NOVIEMBRE 24'!O526+'DICIEMBRE 24'!O526</f>
        <v>0</v>
      </c>
      <c r="P526" s="53">
        <f t="shared" si="8"/>
        <v>321611.39</v>
      </c>
    </row>
    <row r="527" spans="1:16" x14ac:dyDescent="0.25">
      <c r="A527" s="5" t="s">
        <v>1048</v>
      </c>
      <c r="B527" s="6" t="s">
        <v>1049</v>
      </c>
      <c r="C527" s="48">
        <f>+'OCTUBRE 24'!C527+'NOVIEMBRE 24'!C527+'DICIEMBRE 24'!C527</f>
        <v>653427.79</v>
      </c>
      <c r="D527" s="48">
        <f>+'OCTUBRE 24'!D527+'NOVIEMBRE 24'!D527+'DICIEMBRE 24'!D527</f>
        <v>299692.74</v>
      </c>
      <c r="E527" s="48">
        <f>+'OCTUBRE 24'!E527+'NOVIEMBRE 24'!E527+'DICIEMBRE 24'!E527</f>
        <v>9498.07</v>
      </c>
      <c r="F527" s="48">
        <f>+'OCTUBRE 24'!F527+'NOVIEMBRE 24'!F527+'DICIEMBRE 24'!F527</f>
        <v>45591.42</v>
      </c>
      <c r="G527" s="48">
        <f>+'OCTUBRE 24'!G527+'NOVIEMBRE 24'!G527+'DICIEMBRE 24'!G527</f>
        <v>15441.3</v>
      </c>
      <c r="H527" s="48">
        <f>'OCTUBRE 24'!H527+'NOVIEMBRE 24'!H527+'DICIEMBRE 24'!H527</f>
        <v>8349.4700000000012</v>
      </c>
      <c r="I527" s="48">
        <f>+'OCTUBRE 24'!I527+'NOVIEMBRE 24'!I527+'DICIEMBRE 24'!I527</f>
        <v>7266.7400000000007</v>
      </c>
      <c r="J527" s="48">
        <f>+'NOVIEMBRE 24'!J527+'DICIEMBRE 24'!J527</f>
        <v>12350.880000000001</v>
      </c>
      <c r="K527" s="48">
        <f>'OCTUBRE 24'!J527+'NOVIEMBRE 24'!K527+'DICIEMBRE 24'!K527</f>
        <v>6535.52</v>
      </c>
      <c r="L527" s="48">
        <f>+'OCTUBRE 24'!K527+'NOVIEMBRE 24'!L527+'DICIEMBRE 24'!L527</f>
        <v>1549.77</v>
      </c>
      <c r="M527" s="48">
        <f>+'OCTUBRE 24'!L527+'NOVIEMBRE 24'!M527+'DICIEMBRE 24'!M527</f>
        <v>1299.08</v>
      </c>
      <c r="N527" s="48">
        <f>+'OCTUBRE 24'!M527+'NOVIEMBRE 24'!N527+'DICIEMBRE 24'!N527</f>
        <v>49428</v>
      </c>
      <c r="O527" s="48">
        <f>+'OCTUBRE 24'!N527+'NOVIEMBRE 24'!O527+'DICIEMBRE 24'!O527</f>
        <v>0</v>
      </c>
      <c r="P527" s="53">
        <f t="shared" si="8"/>
        <v>1110430.78</v>
      </c>
    </row>
    <row r="528" spans="1:16" x14ac:dyDescent="0.25">
      <c r="A528" s="5" t="s">
        <v>1050</v>
      </c>
      <c r="B528" s="6" t="s">
        <v>1051</v>
      </c>
      <c r="C528" s="48">
        <f>+'OCTUBRE 24'!C528+'NOVIEMBRE 24'!C528+'DICIEMBRE 24'!C528</f>
        <v>1520036.46</v>
      </c>
      <c r="D528" s="48">
        <f>+'OCTUBRE 24'!D528+'NOVIEMBRE 24'!D528+'DICIEMBRE 24'!D528</f>
        <v>840858.86999999988</v>
      </c>
      <c r="E528" s="48">
        <f>+'OCTUBRE 24'!E528+'NOVIEMBRE 24'!E528+'DICIEMBRE 24'!E528</f>
        <v>21437.78</v>
      </c>
      <c r="F528" s="48">
        <f>+'OCTUBRE 24'!F528+'NOVIEMBRE 24'!F528+'DICIEMBRE 24'!F528</f>
        <v>103088.85999999999</v>
      </c>
      <c r="G528" s="48">
        <f>+'OCTUBRE 24'!G528+'NOVIEMBRE 24'!G528+'DICIEMBRE 24'!G528</f>
        <v>34055.360000000001</v>
      </c>
      <c r="H528" s="48">
        <f>'OCTUBRE 24'!H528+'NOVIEMBRE 24'!H528+'DICIEMBRE 24'!H528</f>
        <v>18414.530000000002</v>
      </c>
      <c r="I528" s="48">
        <f>+'OCTUBRE 24'!I528+'NOVIEMBRE 24'!I528+'DICIEMBRE 24'!I528</f>
        <v>16317.8</v>
      </c>
      <c r="J528" s="48">
        <f>+'NOVIEMBRE 24'!J528+'DICIEMBRE 24'!J528</f>
        <v>27083.360000000001</v>
      </c>
      <c r="K528" s="48">
        <f>'OCTUBRE 24'!J528+'NOVIEMBRE 24'!K528+'DICIEMBRE 24'!K528</f>
        <v>14331.28</v>
      </c>
      <c r="L528" s="48">
        <f>+'OCTUBRE 24'!K528+'NOVIEMBRE 24'!L528+'DICIEMBRE 24'!L528</f>
        <v>3623.58</v>
      </c>
      <c r="M528" s="48">
        <f>+'OCTUBRE 24'!L528+'NOVIEMBRE 24'!M528+'DICIEMBRE 24'!M528</f>
        <v>2861.29</v>
      </c>
      <c r="N528" s="48">
        <f>+'OCTUBRE 24'!M528+'NOVIEMBRE 24'!N528+'DICIEMBRE 24'!N528</f>
        <v>111081</v>
      </c>
      <c r="O528" s="48">
        <f>+'OCTUBRE 24'!N528+'NOVIEMBRE 24'!O528+'DICIEMBRE 24'!O528</f>
        <v>0</v>
      </c>
      <c r="P528" s="53">
        <f t="shared" si="8"/>
        <v>2713190.169999999</v>
      </c>
    </row>
    <row r="529" spans="1:16" x14ac:dyDescent="0.25">
      <c r="A529" s="5" t="s">
        <v>1052</v>
      </c>
      <c r="B529" s="6" t="s">
        <v>1053</v>
      </c>
      <c r="C529" s="48">
        <f>+'OCTUBRE 24'!C529+'NOVIEMBRE 24'!C529+'DICIEMBRE 24'!C529</f>
        <v>232801.87</v>
      </c>
      <c r="D529" s="48">
        <f>+'OCTUBRE 24'!D529+'NOVIEMBRE 24'!D529+'DICIEMBRE 24'!D529</f>
        <v>117493.38</v>
      </c>
      <c r="E529" s="48">
        <f>+'OCTUBRE 24'!E529+'NOVIEMBRE 24'!E529+'DICIEMBRE 24'!E529</f>
        <v>4026.16</v>
      </c>
      <c r="F529" s="48">
        <f>+'OCTUBRE 24'!F529+'NOVIEMBRE 24'!F529+'DICIEMBRE 24'!F529</f>
        <v>13877.12</v>
      </c>
      <c r="G529" s="48">
        <f>+'OCTUBRE 24'!G529+'NOVIEMBRE 24'!G529+'DICIEMBRE 24'!G529</f>
        <v>1148.97</v>
      </c>
      <c r="H529" s="48">
        <f>'OCTUBRE 24'!H529+'NOVIEMBRE 24'!H529+'DICIEMBRE 24'!H529</f>
        <v>621.28</v>
      </c>
      <c r="I529" s="48">
        <f>+'OCTUBRE 24'!I529+'NOVIEMBRE 24'!I529+'DICIEMBRE 24'!I529</f>
        <v>1370.3899999999999</v>
      </c>
      <c r="J529" s="48">
        <f>+'NOVIEMBRE 24'!J529+'DICIEMBRE 24'!J529</f>
        <v>920.27</v>
      </c>
      <c r="K529" s="48">
        <f>'OCTUBRE 24'!J529+'NOVIEMBRE 24'!K529+'DICIEMBRE 24'!K529</f>
        <v>486.97</v>
      </c>
      <c r="L529" s="48">
        <f>+'OCTUBRE 24'!K529+'NOVIEMBRE 24'!L529+'DICIEMBRE 24'!L529</f>
        <v>825.18000000000006</v>
      </c>
      <c r="M529" s="48">
        <f>+'OCTUBRE 24'!L529+'NOVIEMBRE 24'!M529+'DICIEMBRE 24'!M529</f>
        <v>97.699999999999989</v>
      </c>
      <c r="N529" s="48">
        <f>+'OCTUBRE 24'!M529+'NOVIEMBRE 24'!N529+'DICIEMBRE 24'!N529</f>
        <v>3228</v>
      </c>
      <c r="O529" s="48">
        <f>+'OCTUBRE 24'!N529+'NOVIEMBRE 24'!O529+'DICIEMBRE 24'!O529</f>
        <v>0</v>
      </c>
      <c r="P529" s="53">
        <f t="shared" si="8"/>
        <v>376897.29</v>
      </c>
    </row>
    <row r="530" spans="1:16" x14ac:dyDescent="0.25">
      <c r="A530" s="5" t="s">
        <v>1054</v>
      </c>
      <c r="B530" s="6" t="s">
        <v>1055</v>
      </c>
      <c r="C530" s="48">
        <f>+'OCTUBRE 24'!C530+'NOVIEMBRE 24'!C530+'DICIEMBRE 24'!C530</f>
        <v>334170.87</v>
      </c>
      <c r="D530" s="48">
        <f>+'OCTUBRE 24'!D530+'NOVIEMBRE 24'!D530+'DICIEMBRE 24'!D530</f>
        <v>123234</v>
      </c>
      <c r="E530" s="48">
        <f>+'OCTUBRE 24'!E530+'NOVIEMBRE 24'!E530+'DICIEMBRE 24'!E530</f>
        <v>5385.58</v>
      </c>
      <c r="F530" s="48">
        <f>+'OCTUBRE 24'!F530+'NOVIEMBRE 24'!F530+'DICIEMBRE 24'!F530</f>
        <v>21406.46</v>
      </c>
      <c r="G530" s="48">
        <f>+'OCTUBRE 24'!G530+'NOVIEMBRE 24'!G530+'DICIEMBRE 24'!G530</f>
        <v>5634.64</v>
      </c>
      <c r="H530" s="48">
        <f>'OCTUBRE 24'!H530+'NOVIEMBRE 24'!H530+'DICIEMBRE 24'!H530</f>
        <v>3046.78</v>
      </c>
      <c r="I530" s="48">
        <f>+'OCTUBRE 24'!I530+'NOVIEMBRE 24'!I530+'DICIEMBRE 24'!I530</f>
        <v>2728.3100000000004</v>
      </c>
      <c r="J530" s="48">
        <f>+'NOVIEMBRE 24'!J530+'DICIEMBRE 24'!J530</f>
        <v>3953.66</v>
      </c>
      <c r="K530" s="48">
        <f>'OCTUBRE 24'!J530+'NOVIEMBRE 24'!K530+'DICIEMBRE 24'!K530</f>
        <v>2092.1</v>
      </c>
      <c r="L530" s="48">
        <f>+'OCTUBRE 24'!K530+'NOVIEMBRE 24'!L530+'DICIEMBRE 24'!L530</f>
        <v>1016.73</v>
      </c>
      <c r="M530" s="48">
        <f>+'OCTUBRE 24'!L530+'NOVIEMBRE 24'!M530+'DICIEMBRE 24'!M530</f>
        <v>367.88</v>
      </c>
      <c r="N530" s="48">
        <f>+'OCTUBRE 24'!M530+'NOVIEMBRE 24'!N530+'DICIEMBRE 24'!N530</f>
        <v>3434</v>
      </c>
      <c r="O530" s="48">
        <f>+'OCTUBRE 24'!N530+'NOVIEMBRE 24'!O530+'DICIEMBRE 24'!O530</f>
        <v>0</v>
      </c>
      <c r="P530" s="53">
        <f t="shared" si="8"/>
        <v>506471.01</v>
      </c>
    </row>
    <row r="531" spans="1:16" x14ac:dyDescent="0.25">
      <c r="A531" s="5" t="s">
        <v>1056</v>
      </c>
      <c r="B531" s="6" t="s">
        <v>1057</v>
      </c>
      <c r="C531" s="48">
        <f>+'OCTUBRE 24'!C531+'NOVIEMBRE 24'!C531+'DICIEMBRE 24'!C531</f>
        <v>721824.59</v>
      </c>
      <c r="D531" s="48">
        <f>+'OCTUBRE 24'!D531+'NOVIEMBRE 24'!D531+'DICIEMBRE 24'!D531</f>
        <v>214750</v>
      </c>
      <c r="E531" s="48">
        <f>+'OCTUBRE 24'!E531+'NOVIEMBRE 24'!E531+'DICIEMBRE 24'!E531</f>
        <v>9769.48</v>
      </c>
      <c r="F531" s="48">
        <f>+'OCTUBRE 24'!F531+'NOVIEMBRE 24'!F531+'DICIEMBRE 24'!F531</f>
        <v>48395.32</v>
      </c>
      <c r="G531" s="48">
        <f>+'OCTUBRE 24'!G531+'NOVIEMBRE 24'!G531+'DICIEMBRE 24'!G531</f>
        <v>7447.9599999999991</v>
      </c>
      <c r="H531" s="48">
        <f>'OCTUBRE 24'!H531+'NOVIEMBRE 24'!H531+'DICIEMBRE 24'!H531</f>
        <v>4027.2799999999997</v>
      </c>
      <c r="I531" s="48">
        <f>+'OCTUBRE 24'!I531+'NOVIEMBRE 24'!I531+'DICIEMBRE 24'!I531</f>
        <v>7903.2900000000009</v>
      </c>
      <c r="J531" s="48">
        <f>+'NOVIEMBRE 24'!J531+'DICIEMBRE 24'!J531</f>
        <v>9609.9500000000007</v>
      </c>
      <c r="K531" s="48">
        <f>'OCTUBRE 24'!J531+'NOVIEMBRE 24'!K531+'DICIEMBRE 24'!K531</f>
        <v>5085.1499999999996</v>
      </c>
      <c r="L531" s="48">
        <f>+'OCTUBRE 24'!K531+'NOVIEMBRE 24'!L531+'DICIEMBRE 24'!L531</f>
        <v>1866.69</v>
      </c>
      <c r="M531" s="48">
        <f>+'OCTUBRE 24'!L531+'NOVIEMBRE 24'!M531+'DICIEMBRE 24'!M531</f>
        <v>1407.5700000000002</v>
      </c>
      <c r="N531" s="48">
        <f>+'OCTUBRE 24'!M531+'NOVIEMBRE 24'!N531+'DICIEMBRE 24'!N531</f>
        <v>0</v>
      </c>
      <c r="O531" s="48">
        <f>+'OCTUBRE 24'!N531+'NOVIEMBRE 24'!O531+'DICIEMBRE 24'!O531</f>
        <v>0</v>
      </c>
      <c r="P531" s="53">
        <f t="shared" si="8"/>
        <v>1032087.2799999998</v>
      </c>
    </row>
    <row r="532" spans="1:16" x14ac:dyDescent="0.25">
      <c r="A532" s="5" t="s">
        <v>1058</v>
      </c>
      <c r="B532" s="6" t="s">
        <v>1059</v>
      </c>
      <c r="C532" s="48">
        <f>+'OCTUBRE 24'!C532+'NOVIEMBRE 24'!C532+'DICIEMBRE 24'!C532</f>
        <v>222906.85</v>
      </c>
      <c r="D532" s="48">
        <f>+'OCTUBRE 24'!D532+'NOVIEMBRE 24'!D532+'DICIEMBRE 24'!D532</f>
        <v>104239.23000000001</v>
      </c>
      <c r="E532" s="48">
        <f>+'OCTUBRE 24'!E532+'NOVIEMBRE 24'!E532+'DICIEMBRE 24'!E532</f>
        <v>3599.17</v>
      </c>
      <c r="F532" s="48">
        <f>+'OCTUBRE 24'!F532+'NOVIEMBRE 24'!F532+'DICIEMBRE 24'!F532</f>
        <v>13100.55</v>
      </c>
      <c r="G532" s="48">
        <f>+'OCTUBRE 24'!G532+'NOVIEMBRE 24'!G532+'DICIEMBRE 24'!G532</f>
        <v>1487.29</v>
      </c>
      <c r="H532" s="48">
        <f>'OCTUBRE 24'!H532+'NOVIEMBRE 24'!H532+'DICIEMBRE 24'!H532</f>
        <v>804.22</v>
      </c>
      <c r="I532" s="48">
        <f>+'OCTUBRE 24'!I532+'NOVIEMBRE 24'!I532+'DICIEMBRE 24'!I532</f>
        <v>1405.04</v>
      </c>
      <c r="J532" s="48">
        <f>+'NOVIEMBRE 24'!J532+'DICIEMBRE 24'!J532</f>
        <v>1189.6100000000001</v>
      </c>
      <c r="K532" s="48">
        <f>'OCTUBRE 24'!J532+'NOVIEMBRE 24'!K532+'DICIEMBRE 24'!K532</f>
        <v>629.5</v>
      </c>
      <c r="L532" s="48">
        <f>+'OCTUBRE 24'!K532+'NOVIEMBRE 24'!L532+'DICIEMBRE 24'!L532</f>
        <v>720.87</v>
      </c>
      <c r="M532" s="48">
        <f>+'OCTUBRE 24'!L532+'NOVIEMBRE 24'!M532+'DICIEMBRE 24'!M532</f>
        <v>124.79</v>
      </c>
      <c r="N532" s="48">
        <f>+'OCTUBRE 24'!M532+'NOVIEMBRE 24'!N532+'DICIEMBRE 24'!N532</f>
        <v>7768</v>
      </c>
      <c r="O532" s="48">
        <f>+'OCTUBRE 24'!N532+'NOVIEMBRE 24'!O532+'DICIEMBRE 24'!O532</f>
        <v>0</v>
      </c>
      <c r="P532" s="53">
        <f t="shared" si="8"/>
        <v>357975.11999999988</v>
      </c>
    </row>
    <row r="533" spans="1:16" x14ac:dyDescent="0.25">
      <c r="A533" s="5" t="s">
        <v>1060</v>
      </c>
      <c r="B533" s="6" t="s">
        <v>1061</v>
      </c>
      <c r="C533" s="48">
        <f>+'OCTUBRE 24'!C533+'NOVIEMBRE 24'!C533+'DICIEMBRE 24'!C533</f>
        <v>2890889.69</v>
      </c>
      <c r="D533" s="48">
        <f>+'OCTUBRE 24'!D533+'NOVIEMBRE 24'!D533+'DICIEMBRE 24'!D533</f>
        <v>1068519.2200000002</v>
      </c>
      <c r="E533" s="48">
        <f>+'OCTUBRE 24'!E533+'NOVIEMBRE 24'!E533+'DICIEMBRE 24'!E533</f>
        <v>32837.24</v>
      </c>
      <c r="F533" s="48">
        <f>+'OCTUBRE 24'!F533+'NOVIEMBRE 24'!F533+'DICIEMBRE 24'!F533</f>
        <v>187515.91</v>
      </c>
      <c r="G533" s="48">
        <f>+'OCTUBRE 24'!G533+'NOVIEMBRE 24'!G533+'DICIEMBRE 24'!G533</f>
        <v>57129.11</v>
      </c>
      <c r="H533" s="48">
        <f>'OCTUBRE 24'!H533+'NOVIEMBRE 24'!H533+'DICIEMBRE 24'!H533</f>
        <v>30891.050000000003</v>
      </c>
      <c r="I533" s="48">
        <f>+'OCTUBRE 24'!I533+'NOVIEMBRE 24'!I533+'DICIEMBRE 24'!I533</f>
        <v>34258.29</v>
      </c>
      <c r="J533" s="48">
        <f>+'NOVIEMBRE 24'!J533+'DICIEMBRE 24'!J533</f>
        <v>53164.53</v>
      </c>
      <c r="K533" s="48">
        <f>'OCTUBRE 24'!J533+'NOVIEMBRE 24'!K533+'DICIEMBRE 24'!K533</f>
        <v>28132.25</v>
      </c>
      <c r="L533" s="48">
        <f>+'OCTUBRE 24'!K533+'NOVIEMBRE 24'!L533+'DICIEMBRE 24'!L533</f>
        <v>5739.75</v>
      </c>
      <c r="M533" s="48">
        <f>+'OCTUBRE 24'!L533+'NOVIEMBRE 24'!M533+'DICIEMBRE 24'!M533</f>
        <v>6420.7</v>
      </c>
      <c r="N533" s="48">
        <f>+'OCTUBRE 24'!M533+'NOVIEMBRE 24'!N533+'DICIEMBRE 24'!N533</f>
        <v>41676</v>
      </c>
      <c r="O533" s="48">
        <f>+'OCTUBRE 24'!N533+'NOVIEMBRE 24'!O533+'DICIEMBRE 24'!O533</f>
        <v>0</v>
      </c>
      <c r="P533" s="53">
        <f t="shared" si="8"/>
        <v>4437173.7400000012</v>
      </c>
    </row>
    <row r="534" spans="1:16" x14ac:dyDescent="0.25">
      <c r="A534" s="5" t="s">
        <v>1062</v>
      </c>
      <c r="B534" s="6" t="s">
        <v>1063</v>
      </c>
      <c r="C534" s="48">
        <f>+'OCTUBRE 24'!C534+'NOVIEMBRE 24'!C534+'DICIEMBRE 24'!C534</f>
        <v>2486909.8200000003</v>
      </c>
      <c r="D534" s="48">
        <f>+'OCTUBRE 24'!D534+'NOVIEMBRE 24'!D534+'DICIEMBRE 24'!D534</f>
        <v>659018</v>
      </c>
      <c r="E534" s="48">
        <f>+'OCTUBRE 24'!E534+'NOVIEMBRE 24'!E534+'DICIEMBRE 24'!E534</f>
        <v>34540.9</v>
      </c>
      <c r="F534" s="48">
        <f>+'OCTUBRE 24'!F534+'NOVIEMBRE 24'!F534+'DICIEMBRE 24'!F534</f>
        <v>175817.53</v>
      </c>
      <c r="G534" s="48">
        <f>+'OCTUBRE 24'!G534+'NOVIEMBRE 24'!G534+'DICIEMBRE 24'!G534</f>
        <v>77318.790000000008</v>
      </c>
      <c r="H534" s="48">
        <f>'OCTUBRE 24'!H534+'NOVIEMBRE 24'!H534+'DICIEMBRE 24'!H534</f>
        <v>41808.080000000002</v>
      </c>
      <c r="I534" s="48">
        <f>+'OCTUBRE 24'!I534+'NOVIEMBRE 24'!I534+'DICIEMBRE 24'!I534</f>
        <v>29379.519999999997</v>
      </c>
      <c r="J534" s="48">
        <f>+'NOVIEMBRE 24'!J534+'DICIEMBRE 24'!J534</f>
        <v>56529.91</v>
      </c>
      <c r="K534" s="48">
        <f>'OCTUBRE 24'!J534+'NOVIEMBRE 24'!K534+'DICIEMBRE 24'!K534</f>
        <v>29913.049999999996</v>
      </c>
      <c r="L534" s="48">
        <f>+'OCTUBRE 24'!K534+'NOVIEMBRE 24'!L534+'DICIEMBRE 24'!L534</f>
        <v>5165.58</v>
      </c>
      <c r="M534" s="48">
        <f>+'OCTUBRE 24'!L534+'NOVIEMBRE 24'!M534+'DICIEMBRE 24'!M534</f>
        <v>5474.32</v>
      </c>
      <c r="N534" s="48">
        <f>+'OCTUBRE 24'!M534+'NOVIEMBRE 24'!N534+'DICIEMBRE 24'!N534</f>
        <v>0</v>
      </c>
      <c r="O534" s="48">
        <f>+'OCTUBRE 24'!N534+'NOVIEMBRE 24'!O534+'DICIEMBRE 24'!O534</f>
        <v>0</v>
      </c>
      <c r="P534" s="53">
        <f t="shared" si="8"/>
        <v>3601875.5</v>
      </c>
    </row>
    <row r="535" spans="1:16" x14ac:dyDescent="0.25">
      <c r="A535" s="5" t="s">
        <v>1064</v>
      </c>
      <c r="B535" s="6" t="s">
        <v>1065</v>
      </c>
      <c r="C535" s="48">
        <f>+'OCTUBRE 24'!C535+'NOVIEMBRE 24'!C535+'DICIEMBRE 24'!C535</f>
        <v>631512.31999999995</v>
      </c>
      <c r="D535" s="48">
        <f>+'OCTUBRE 24'!D535+'NOVIEMBRE 24'!D535+'DICIEMBRE 24'!D535</f>
        <v>275098.23</v>
      </c>
      <c r="E535" s="48">
        <f>+'OCTUBRE 24'!E535+'NOVIEMBRE 24'!E535+'DICIEMBRE 24'!E535</f>
        <v>9481.5499999999993</v>
      </c>
      <c r="F535" s="48">
        <f>+'OCTUBRE 24'!F535+'NOVIEMBRE 24'!F535+'DICIEMBRE 24'!F535</f>
        <v>40785.24</v>
      </c>
      <c r="G535" s="48">
        <f>+'OCTUBRE 24'!G535+'NOVIEMBRE 24'!G535+'DICIEMBRE 24'!G535</f>
        <v>11595.080000000002</v>
      </c>
      <c r="H535" s="48">
        <f>'OCTUBRE 24'!H535+'NOVIEMBRE 24'!H535+'DICIEMBRE 24'!H535</f>
        <v>6269.73</v>
      </c>
      <c r="I535" s="48">
        <f>+'OCTUBRE 24'!I535+'NOVIEMBRE 24'!I535+'DICIEMBRE 24'!I535</f>
        <v>5738.8700000000008</v>
      </c>
      <c r="J535" s="48">
        <f>+'NOVIEMBRE 24'!J535+'DICIEMBRE 24'!J535</f>
        <v>8708.7200000000012</v>
      </c>
      <c r="K535" s="48">
        <f>'OCTUBRE 24'!J535+'NOVIEMBRE 24'!K535+'DICIEMBRE 24'!K535</f>
        <v>4608.25</v>
      </c>
      <c r="L535" s="48">
        <f>+'OCTUBRE 24'!K535+'NOVIEMBRE 24'!L535+'DICIEMBRE 24'!L535</f>
        <v>1812.1499999999999</v>
      </c>
      <c r="M535" s="48">
        <f>+'OCTUBRE 24'!L535+'NOVIEMBRE 24'!M535+'DICIEMBRE 24'!M535</f>
        <v>875.38</v>
      </c>
      <c r="N535" s="48">
        <f>+'OCTUBRE 24'!M535+'NOVIEMBRE 24'!N535+'DICIEMBRE 24'!N535</f>
        <v>42575</v>
      </c>
      <c r="O535" s="48">
        <f>+'OCTUBRE 24'!N535+'NOVIEMBRE 24'!O535+'DICIEMBRE 24'!O535</f>
        <v>0</v>
      </c>
      <c r="P535" s="53">
        <f t="shared" si="8"/>
        <v>1039060.5199999999</v>
      </c>
    </row>
    <row r="536" spans="1:16" x14ac:dyDescent="0.25">
      <c r="A536" s="5" t="s">
        <v>1066</v>
      </c>
      <c r="B536" s="6" t="s">
        <v>1067</v>
      </c>
      <c r="C536" s="48">
        <f>+'OCTUBRE 24'!C536+'NOVIEMBRE 24'!C536+'DICIEMBRE 24'!C536</f>
        <v>374482.78</v>
      </c>
      <c r="D536" s="48">
        <f>+'OCTUBRE 24'!D536+'NOVIEMBRE 24'!D536+'DICIEMBRE 24'!D536</f>
        <v>150087.72</v>
      </c>
      <c r="E536" s="48">
        <f>+'OCTUBRE 24'!E536+'NOVIEMBRE 24'!E536+'DICIEMBRE 24'!E536</f>
        <v>5831.43</v>
      </c>
      <c r="F536" s="48">
        <f>+'OCTUBRE 24'!F536+'NOVIEMBRE 24'!F536+'DICIEMBRE 24'!F536</f>
        <v>23735.08</v>
      </c>
      <c r="G536" s="48">
        <f>+'OCTUBRE 24'!G536+'NOVIEMBRE 24'!G536+'DICIEMBRE 24'!G536</f>
        <v>4207.3500000000004</v>
      </c>
      <c r="H536" s="48">
        <f>'OCTUBRE 24'!H536+'NOVIEMBRE 24'!H536+'DICIEMBRE 24'!H536</f>
        <v>2275.02</v>
      </c>
      <c r="I536" s="48">
        <f>+'OCTUBRE 24'!I536+'NOVIEMBRE 24'!I536+'DICIEMBRE 24'!I536</f>
        <v>3122.74</v>
      </c>
      <c r="J536" s="48">
        <f>+'NOVIEMBRE 24'!J536+'DICIEMBRE 24'!J536</f>
        <v>3704.66</v>
      </c>
      <c r="K536" s="48">
        <f>'OCTUBRE 24'!J536+'NOVIEMBRE 24'!K536+'DICIEMBRE 24'!K536</f>
        <v>1960.33</v>
      </c>
      <c r="L536" s="48">
        <f>+'OCTUBRE 24'!K536+'NOVIEMBRE 24'!L536+'DICIEMBRE 24'!L536</f>
        <v>1163.8799999999999</v>
      </c>
      <c r="M536" s="48">
        <f>+'OCTUBRE 24'!L536+'NOVIEMBRE 24'!M536+'DICIEMBRE 24'!M536</f>
        <v>433.89</v>
      </c>
      <c r="N536" s="48">
        <f>+'OCTUBRE 24'!M536+'NOVIEMBRE 24'!N536+'DICIEMBRE 24'!N536</f>
        <v>2091</v>
      </c>
      <c r="O536" s="48">
        <f>+'OCTUBRE 24'!N536+'NOVIEMBRE 24'!O536+'DICIEMBRE 24'!O536</f>
        <v>0</v>
      </c>
      <c r="P536" s="53">
        <f t="shared" si="8"/>
        <v>573095.88</v>
      </c>
    </row>
    <row r="537" spans="1:16" x14ac:dyDescent="0.25">
      <c r="A537" s="5" t="s">
        <v>1068</v>
      </c>
      <c r="B537" s="6" t="s">
        <v>1069</v>
      </c>
      <c r="C537" s="48">
        <f>+'OCTUBRE 24'!C537+'NOVIEMBRE 24'!C537+'DICIEMBRE 24'!C537</f>
        <v>408033.86</v>
      </c>
      <c r="D537" s="48">
        <f>+'OCTUBRE 24'!D537+'NOVIEMBRE 24'!D537+'DICIEMBRE 24'!D537</f>
        <v>144371.40000000002</v>
      </c>
      <c r="E537" s="48">
        <f>+'OCTUBRE 24'!E537+'NOVIEMBRE 24'!E537+'DICIEMBRE 24'!E537</f>
        <v>6635.32</v>
      </c>
      <c r="F537" s="48">
        <f>+'OCTUBRE 24'!F537+'NOVIEMBRE 24'!F537+'DICIEMBRE 24'!F537</f>
        <v>26158.02</v>
      </c>
      <c r="G537" s="48">
        <f>+'OCTUBRE 24'!G537+'NOVIEMBRE 24'!G537+'DICIEMBRE 24'!G537</f>
        <v>7009.4500000000007</v>
      </c>
      <c r="H537" s="48">
        <f>'OCTUBRE 24'!H537+'NOVIEMBRE 24'!H537+'DICIEMBRE 24'!H537</f>
        <v>3790.1799999999994</v>
      </c>
      <c r="I537" s="48">
        <f>+'OCTUBRE 24'!I537+'NOVIEMBRE 24'!I537+'DICIEMBRE 24'!I537</f>
        <v>3296.8199999999997</v>
      </c>
      <c r="J537" s="48">
        <f>+'NOVIEMBRE 24'!J537+'DICIEMBRE 24'!J537</f>
        <v>4782.59</v>
      </c>
      <c r="K537" s="48">
        <f>'OCTUBRE 24'!J537+'NOVIEMBRE 24'!K537+'DICIEMBRE 24'!K537</f>
        <v>2530.73</v>
      </c>
      <c r="L537" s="48">
        <f>+'OCTUBRE 24'!K537+'NOVIEMBRE 24'!L537+'DICIEMBRE 24'!L537</f>
        <v>1251.57</v>
      </c>
      <c r="M537" s="48">
        <f>+'OCTUBRE 24'!L537+'NOVIEMBRE 24'!M537+'DICIEMBRE 24'!M537</f>
        <v>438.52</v>
      </c>
      <c r="N537" s="48">
        <f>+'OCTUBRE 24'!M537+'NOVIEMBRE 24'!N537+'DICIEMBRE 24'!N537</f>
        <v>0</v>
      </c>
      <c r="O537" s="48">
        <f>+'OCTUBRE 24'!N537+'NOVIEMBRE 24'!O537+'DICIEMBRE 24'!O537</f>
        <v>0</v>
      </c>
      <c r="P537" s="53">
        <f t="shared" si="8"/>
        <v>608298.45999999985</v>
      </c>
    </row>
    <row r="538" spans="1:16" x14ac:dyDescent="0.25">
      <c r="A538" s="5" t="s">
        <v>1070</v>
      </c>
      <c r="B538" s="6" t="s">
        <v>1071</v>
      </c>
      <c r="C538" s="48">
        <f>+'OCTUBRE 24'!C538+'NOVIEMBRE 24'!C538+'DICIEMBRE 24'!C538</f>
        <v>876624.28999999992</v>
      </c>
      <c r="D538" s="48">
        <f>+'OCTUBRE 24'!D538+'NOVIEMBRE 24'!D538+'DICIEMBRE 24'!D538</f>
        <v>333776.89999999997</v>
      </c>
      <c r="E538" s="48">
        <f>+'OCTUBRE 24'!E538+'NOVIEMBRE 24'!E538+'DICIEMBRE 24'!E538</f>
        <v>12252.54</v>
      </c>
      <c r="F538" s="48">
        <f>+'OCTUBRE 24'!F538+'NOVIEMBRE 24'!F538+'DICIEMBRE 24'!F538</f>
        <v>59166.36</v>
      </c>
      <c r="G538" s="48">
        <f>+'OCTUBRE 24'!G538+'NOVIEMBRE 24'!G538+'DICIEMBRE 24'!G538</f>
        <v>18390.660000000003</v>
      </c>
      <c r="H538" s="48">
        <f>'OCTUBRE 24'!H538+'NOVIEMBRE 24'!H538+'DICIEMBRE 24'!H538</f>
        <v>9944.27</v>
      </c>
      <c r="I538" s="48">
        <f>+'OCTUBRE 24'!I538+'NOVIEMBRE 24'!I538+'DICIEMBRE 24'!I538</f>
        <v>9402.92</v>
      </c>
      <c r="J538" s="48">
        <f>+'NOVIEMBRE 24'!J538+'DICIEMBRE 24'!J538</f>
        <v>14983.14</v>
      </c>
      <c r="K538" s="48">
        <f>'OCTUBRE 24'!J538+'NOVIEMBRE 24'!K538+'DICIEMBRE 24'!K538</f>
        <v>7928.4</v>
      </c>
      <c r="L538" s="48">
        <f>+'OCTUBRE 24'!K538+'NOVIEMBRE 24'!L538+'DICIEMBRE 24'!L538</f>
        <v>2126.73</v>
      </c>
      <c r="M538" s="48">
        <f>+'OCTUBRE 24'!L538+'NOVIEMBRE 24'!M538+'DICIEMBRE 24'!M538</f>
        <v>1649.08</v>
      </c>
      <c r="N538" s="48">
        <f>+'OCTUBRE 24'!M538+'NOVIEMBRE 24'!N538+'DICIEMBRE 24'!N538</f>
        <v>31597</v>
      </c>
      <c r="O538" s="48">
        <f>+'OCTUBRE 24'!N538+'NOVIEMBRE 24'!O538+'DICIEMBRE 24'!O538</f>
        <v>0</v>
      </c>
      <c r="P538" s="53">
        <f t="shared" si="8"/>
        <v>1377842.2899999998</v>
      </c>
    </row>
    <row r="539" spans="1:16" x14ac:dyDescent="0.25">
      <c r="A539" s="5" t="s">
        <v>1072</v>
      </c>
      <c r="B539" s="6" t="s">
        <v>1073</v>
      </c>
      <c r="C539" s="48">
        <f>+'OCTUBRE 24'!C539+'NOVIEMBRE 24'!C539+'DICIEMBRE 24'!C539</f>
        <v>508578.94</v>
      </c>
      <c r="D539" s="48">
        <f>+'OCTUBRE 24'!D539+'NOVIEMBRE 24'!D539+'DICIEMBRE 24'!D539</f>
        <v>145372.79999999999</v>
      </c>
      <c r="E539" s="48">
        <f>+'OCTUBRE 24'!E539+'NOVIEMBRE 24'!E539+'DICIEMBRE 24'!E539</f>
        <v>7722.3099999999995</v>
      </c>
      <c r="F539" s="48">
        <f>+'OCTUBRE 24'!F539+'NOVIEMBRE 24'!F539+'DICIEMBRE 24'!F539</f>
        <v>33839.21</v>
      </c>
      <c r="G539" s="48">
        <f>+'OCTUBRE 24'!G539+'NOVIEMBRE 24'!G539+'DICIEMBRE 24'!G539</f>
        <v>11911.170000000002</v>
      </c>
      <c r="H539" s="48">
        <f>'OCTUBRE 24'!H539+'NOVIEMBRE 24'!H539+'DICIEMBRE 24'!H539</f>
        <v>6440.6500000000005</v>
      </c>
      <c r="I539" s="48">
        <f>+'OCTUBRE 24'!I539+'NOVIEMBRE 24'!I539+'DICIEMBRE 24'!I539</f>
        <v>4873.75</v>
      </c>
      <c r="J539" s="48">
        <f>+'NOVIEMBRE 24'!J539+'DICIEMBRE 24'!J539</f>
        <v>8479.83</v>
      </c>
      <c r="K539" s="48">
        <f>'OCTUBRE 24'!J539+'NOVIEMBRE 24'!K539+'DICIEMBRE 24'!K539</f>
        <v>4487.1299999999992</v>
      </c>
      <c r="L539" s="48">
        <f>+'OCTUBRE 24'!K539+'NOVIEMBRE 24'!L539+'DICIEMBRE 24'!L539</f>
        <v>1345.26</v>
      </c>
      <c r="M539" s="48">
        <f>+'OCTUBRE 24'!L539+'NOVIEMBRE 24'!M539+'DICIEMBRE 24'!M539</f>
        <v>778.12</v>
      </c>
      <c r="N539" s="48">
        <f>+'OCTUBRE 24'!M539+'NOVIEMBRE 24'!N539+'DICIEMBRE 24'!N539</f>
        <v>3322</v>
      </c>
      <c r="O539" s="48">
        <f>+'OCTUBRE 24'!N539+'NOVIEMBRE 24'!O539+'DICIEMBRE 24'!O539</f>
        <v>0</v>
      </c>
      <c r="P539" s="53">
        <f t="shared" si="8"/>
        <v>737151.17</v>
      </c>
    </row>
    <row r="540" spans="1:16" x14ac:dyDescent="0.25">
      <c r="A540" s="5" t="s">
        <v>1074</v>
      </c>
      <c r="B540" s="6" t="s">
        <v>1075</v>
      </c>
      <c r="C540" s="48">
        <f>+'OCTUBRE 24'!C540+'NOVIEMBRE 24'!C540+'DICIEMBRE 24'!C540</f>
        <v>745266.89999999991</v>
      </c>
      <c r="D540" s="48">
        <f>+'OCTUBRE 24'!D540+'NOVIEMBRE 24'!D540+'DICIEMBRE 24'!D540</f>
        <v>337269.6</v>
      </c>
      <c r="E540" s="48">
        <f>+'OCTUBRE 24'!E540+'NOVIEMBRE 24'!E540+'DICIEMBRE 24'!E540</f>
        <v>11089.48</v>
      </c>
      <c r="F540" s="48">
        <f>+'OCTUBRE 24'!F540+'NOVIEMBRE 24'!F540+'DICIEMBRE 24'!F540</f>
        <v>49969.179999999993</v>
      </c>
      <c r="G540" s="48">
        <f>+'OCTUBRE 24'!G540+'NOVIEMBRE 24'!G540+'DICIEMBRE 24'!G540</f>
        <v>19009.25</v>
      </c>
      <c r="H540" s="48">
        <f>'OCTUBRE 24'!H540+'NOVIEMBRE 24'!H540+'DICIEMBRE 24'!H540</f>
        <v>10278.75</v>
      </c>
      <c r="I540" s="48">
        <f>+'OCTUBRE 24'!I540+'NOVIEMBRE 24'!I540+'DICIEMBRE 24'!I540</f>
        <v>7419.5700000000006</v>
      </c>
      <c r="J540" s="48">
        <f>+'NOVIEMBRE 24'!J540+'DICIEMBRE 24'!J540</f>
        <v>13263.099999999999</v>
      </c>
      <c r="K540" s="48">
        <f>'OCTUBRE 24'!J540+'NOVIEMBRE 24'!K540+'DICIEMBRE 24'!K540</f>
        <v>7018.2300000000005</v>
      </c>
      <c r="L540" s="48">
        <f>+'OCTUBRE 24'!K540+'NOVIEMBRE 24'!L540+'DICIEMBRE 24'!L540</f>
        <v>1903.17</v>
      </c>
      <c r="M540" s="48">
        <f>+'OCTUBRE 24'!L540+'NOVIEMBRE 24'!M540+'DICIEMBRE 24'!M540</f>
        <v>1224.71</v>
      </c>
      <c r="N540" s="48">
        <f>+'OCTUBRE 24'!M540+'NOVIEMBRE 24'!N540+'DICIEMBRE 24'!N540</f>
        <v>0</v>
      </c>
      <c r="O540" s="48">
        <f>+'OCTUBRE 24'!N540+'NOVIEMBRE 24'!O540+'DICIEMBRE 24'!O540</f>
        <v>0</v>
      </c>
      <c r="P540" s="53">
        <f t="shared" si="8"/>
        <v>1203711.94</v>
      </c>
    </row>
    <row r="541" spans="1:16" x14ac:dyDescent="0.25">
      <c r="A541" s="5" t="s">
        <v>1076</v>
      </c>
      <c r="B541" s="6" t="s">
        <v>1077</v>
      </c>
      <c r="C541" s="48">
        <f>+'OCTUBRE 24'!C541+'NOVIEMBRE 24'!C541+'DICIEMBRE 24'!C541</f>
        <v>647549.17999999993</v>
      </c>
      <c r="D541" s="48">
        <f>+'OCTUBRE 24'!D541+'NOVIEMBRE 24'!D541+'DICIEMBRE 24'!D541</f>
        <v>309183.59999999998</v>
      </c>
      <c r="E541" s="48">
        <f>+'OCTUBRE 24'!E541+'NOVIEMBRE 24'!E541+'DICIEMBRE 24'!E541</f>
        <v>9472.5499999999993</v>
      </c>
      <c r="F541" s="48">
        <f>+'OCTUBRE 24'!F541+'NOVIEMBRE 24'!F541+'DICIEMBRE 24'!F541</f>
        <v>44262.329999999994</v>
      </c>
      <c r="G541" s="48">
        <f>+'OCTUBRE 24'!G541+'NOVIEMBRE 24'!G541+'DICIEMBRE 24'!G541</f>
        <v>12522.279999999999</v>
      </c>
      <c r="H541" s="48">
        <f>'OCTUBRE 24'!H541+'NOVIEMBRE 24'!H541+'DICIEMBRE 24'!H541</f>
        <v>6771.1</v>
      </c>
      <c r="I541" s="48">
        <f>+'OCTUBRE 24'!I541+'NOVIEMBRE 24'!I541+'DICIEMBRE 24'!I541</f>
        <v>6825.49</v>
      </c>
      <c r="J541" s="48">
        <f>+'NOVIEMBRE 24'!J541+'DICIEMBRE 24'!J541</f>
        <v>10559.23</v>
      </c>
      <c r="K541" s="48">
        <f>'OCTUBRE 24'!J541+'NOVIEMBRE 24'!K541+'DICIEMBRE 24'!K541</f>
        <v>5587.4699999999993</v>
      </c>
      <c r="L541" s="48">
        <f>+'OCTUBRE 24'!K541+'NOVIEMBRE 24'!L541+'DICIEMBRE 24'!L541</f>
        <v>1533.96</v>
      </c>
      <c r="M541" s="48">
        <f>+'OCTUBRE 24'!L541+'NOVIEMBRE 24'!M541+'DICIEMBRE 24'!M541</f>
        <v>1177.51</v>
      </c>
      <c r="N541" s="48">
        <f>+'OCTUBRE 24'!M541+'NOVIEMBRE 24'!N541+'DICIEMBRE 24'!N541</f>
        <v>37487</v>
      </c>
      <c r="O541" s="48">
        <f>+'OCTUBRE 24'!N541+'NOVIEMBRE 24'!O541+'DICIEMBRE 24'!O541</f>
        <v>0</v>
      </c>
      <c r="P541" s="53">
        <f t="shared" si="8"/>
        <v>1092931.7</v>
      </c>
    </row>
    <row r="542" spans="1:16" x14ac:dyDescent="0.25">
      <c r="A542" s="5" t="s">
        <v>1078</v>
      </c>
      <c r="B542" s="6" t="s">
        <v>1079</v>
      </c>
      <c r="C542" s="48">
        <f>+'OCTUBRE 24'!C542+'NOVIEMBRE 24'!C542+'DICIEMBRE 24'!C542</f>
        <v>785019.35</v>
      </c>
      <c r="D542" s="48">
        <f>+'OCTUBRE 24'!D542+'NOVIEMBRE 24'!D542+'DICIEMBRE 24'!D542</f>
        <v>376138.43999999994</v>
      </c>
      <c r="E542" s="48">
        <f>+'OCTUBRE 24'!E542+'NOVIEMBRE 24'!E542+'DICIEMBRE 24'!E542</f>
        <v>11154.05</v>
      </c>
      <c r="F542" s="48">
        <f>+'OCTUBRE 24'!F542+'NOVIEMBRE 24'!F542+'DICIEMBRE 24'!F542</f>
        <v>52269.599999999999</v>
      </c>
      <c r="G542" s="48">
        <f>+'OCTUBRE 24'!G542+'NOVIEMBRE 24'!G542+'DICIEMBRE 24'!G542</f>
        <v>16563.72</v>
      </c>
      <c r="H542" s="48">
        <f>'OCTUBRE 24'!H542+'NOVIEMBRE 24'!H542+'DICIEMBRE 24'!H542</f>
        <v>8956.380000000001</v>
      </c>
      <c r="I542" s="48">
        <f>+'OCTUBRE 24'!I542+'NOVIEMBRE 24'!I542+'DICIEMBRE 24'!I542</f>
        <v>8034.7</v>
      </c>
      <c r="J542" s="48">
        <f>+'NOVIEMBRE 24'!J542+'DICIEMBRE 24'!J542</f>
        <v>12881.05</v>
      </c>
      <c r="K542" s="48">
        <f>'OCTUBRE 24'!J542+'NOVIEMBRE 24'!K542+'DICIEMBRE 24'!K542</f>
        <v>6816.07</v>
      </c>
      <c r="L542" s="48">
        <f>+'OCTUBRE 24'!K542+'NOVIEMBRE 24'!L542+'DICIEMBRE 24'!L542</f>
        <v>1922.91</v>
      </c>
      <c r="M542" s="48">
        <f>+'OCTUBRE 24'!L542+'NOVIEMBRE 24'!M542+'DICIEMBRE 24'!M542</f>
        <v>1362.51</v>
      </c>
      <c r="N542" s="48">
        <f>+'OCTUBRE 24'!M542+'NOVIEMBRE 24'!N542+'DICIEMBRE 24'!N542</f>
        <v>0</v>
      </c>
      <c r="O542" s="48">
        <f>+'OCTUBRE 24'!N542+'NOVIEMBRE 24'!O542+'DICIEMBRE 24'!O542</f>
        <v>0</v>
      </c>
      <c r="P542" s="53">
        <f t="shared" si="8"/>
        <v>1281118.78</v>
      </c>
    </row>
    <row r="543" spans="1:16" x14ac:dyDescent="0.25">
      <c r="A543" s="5" t="s">
        <v>1080</v>
      </c>
      <c r="B543" s="6" t="s">
        <v>1081</v>
      </c>
      <c r="C543" s="48">
        <f>+'OCTUBRE 24'!C543+'NOVIEMBRE 24'!C543+'DICIEMBRE 24'!C543</f>
        <v>782885.24</v>
      </c>
      <c r="D543" s="48">
        <f>+'OCTUBRE 24'!D543+'NOVIEMBRE 24'!D543+'DICIEMBRE 24'!D543</f>
        <v>165726.59999999998</v>
      </c>
      <c r="E543" s="48">
        <f>+'OCTUBRE 24'!E543+'NOVIEMBRE 24'!E543+'DICIEMBRE 24'!E543</f>
        <v>11149.53</v>
      </c>
      <c r="F543" s="48">
        <f>+'OCTUBRE 24'!F543+'NOVIEMBRE 24'!F543+'DICIEMBRE 24'!F543</f>
        <v>52093.619999999995</v>
      </c>
      <c r="G543" s="48">
        <f>+'OCTUBRE 24'!G543+'NOVIEMBRE 24'!G543+'DICIEMBRE 24'!G543</f>
        <v>14999.779999999999</v>
      </c>
      <c r="H543" s="48">
        <f>'OCTUBRE 24'!H543+'NOVIEMBRE 24'!H543+'DICIEMBRE 24'!H543</f>
        <v>8110.7300000000005</v>
      </c>
      <c r="I543" s="48">
        <f>+'OCTUBRE 24'!I543+'NOVIEMBRE 24'!I543+'DICIEMBRE 24'!I543</f>
        <v>7930.0599999999995</v>
      </c>
      <c r="J543" s="48">
        <f>+'NOVIEMBRE 24'!J543+'DICIEMBRE 24'!J543</f>
        <v>12229.76</v>
      </c>
      <c r="K543" s="48">
        <f>'OCTUBRE 24'!J543+'NOVIEMBRE 24'!K543+'DICIEMBRE 24'!K543</f>
        <v>6471.43</v>
      </c>
      <c r="L543" s="48">
        <f>+'OCTUBRE 24'!K543+'NOVIEMBRE 24'!L543+'DICIEMBRE 24'!L543</f>
        <v>1783.0500000000002</v>
      </c>
      <c r="M543" s="48">
        <f>+'OCTUBRE 24'!L543+'NOVIEMBRE 24'!M543+'DICIEMBRE 24'!M543</f>
        <v>1336.17</v>
      </c>
      <c r="N543" s="48">
        <f>+'OCTUBRE 24'!M543+'NOVIEMBRE 24'!N543+'DICIEMBRE 24'!N543</f>
        <v>15129</v>
      </c>
      <c r="O543" s="48">
        <f>+'OCTUBRE 24'!N543+'NOVIEMBRE 24'!O543+'DICIEMBRE 24'!O543</f>
        <v>0</v>
      </c>
      <c r="P543" s="53">
        <f t="shared" si="8"/>
        <v>1079844.97</v>
      </c>
    </row>
    <row r="544" spans="1:16" x14ac:dyDescent="0.25">
      <c r="A544" s="5" t="s">
        <v>1082</v>
      </c>
      <c r="B544" s="6" t="s">
        <v>1083</v>
      </c>
      <c r="C544" s="48">
        <f>+'OCTUBRE 24'!C544+'NOVIEMBRE 24'!C544+'DICIEMBRE 24'!C544</f>
        <v>270931.67</v>
      </c>
      <c r="D544" s="48">
        <f>+'OCTUBRE 24'!D544+'NOVIEMBRE 24'!D544+'DICIEMBRE 24'!D544</f>
        <v>122629.48</v>
      </c>
      <c r="E544" s="48">
        <f>+'OCTUBRE 24'!E544+'NOVIEMBRE 24'!E544+'DICIEMBRE 24'!E544</f>
        <v>4583.9799999999996</v>
      </c>
      <c r="F544" s="48">
        <f>+'OCTUBRE 24'!F544+'NOVIEMBRE 24'!F544+'DICIEMBRE 24'!F544</f>
        <v>17976.189999999999</v>
      </c>
      <c r="G544" s="48">
        <f>+'OCTUBRE 24'!G544+'NOVIEMBRE 24'!G544+'DICIEMBRE 24'!G544</f>
        <v>2045.27</v>
      </c>
      <c r="H544" s="48">
        <f>'OCTUBRE 24'!H544+'NOVIEMBRE 24'!H544+'DICIEMBRE 24'!H544</f>
        <v>1105.92</v>
      </c>
      <c r="I544" s="48">
        <f>+'OCTUBRE 24'!I544+'NOVIEMBRE 24'!I544+'DICIEMBRE 24'!I544</f>
        <v>2316.75</v>
      </c>
      <c r="J544" s="48">
        <f>+'NOVIEMBRE 24'!J544+'DICIEMBRE 24'!J544</f>
        <v>2347.1</v>
      </c>
      <c r="K544" s="48">
        <f>'OCTUBRE 24'!J544+'NOVIEMBRE 24'!K544+'DICIEMBRE 24'!K544</f>
        <v>1241.98</v>
      </c>
      <c r="L544" s="48">
        <f>+'OCTUBRE 24'!K544+'NOVIEMBRE 24'!L544+'DICIEMBRE 24'!L544</f>
        <v>921.99</v>
      </c>
      <c r="M544" s="48">
        <f>+'OCTUBRE 24'!L544+'NOVIEMBRE 24'!M544+'DICIEMBRE 24'!M544</f>
        <v>323.90999999999997</v>
      </c>
      <c r="N544" s="48">
        <f>+'OCTUBRE 24'!M544+'NOVIEMBRE 24'!N544+'DICIEMBRE 24'!N544</f>
        <v>3970</v>
      </c>
      <c r="O544" s="48">
        <f>+'OCTUBRE 24'!N544+'NOVIEMBRE 24'!O544+'DICIEMBRE 24'!O544</f>
        <v>0</v>
      </c>
      <c r="P544" s="53">
        <f t="shared" si="8"/>
        <v>430394.23999999987</v>
      </c>
    </row>
    <row r="545" spans="1:16" x14ac:dyDescent="0.25">
      <c r="A545" s="5" t="s">
        <v>1084</v>
      </c>
      <c r="B545" s="6" t="s">
        <v>1085</v>
      </c>
      <c r="C545" s="48">
        <f>+'OCTUBRE 24'!C545+'NOVIEMBRE 24'!C545+'DICIEMBRE 24'!C545</f>
        <v>1574299.7400000002</v>
      </c>
      <c r="D545" s="48">
        <f>+'OCTUBRE 24'!D545+'NOVIEMBRE 24'!D545+'DICIEMBRE 24'!D545</f>
        <v>688781.71</v>
      </c>
      <c r="E545" s="48">
        <f>+'OCTUBRE 24'!E545+'NOVIEMBRE 24'!E545+'DICIEMBRE 24'!E545</f>
        <v>22401.11</v>
      </c>
      <c r="F545" s="48">
        <f>+'OCTUBRE 24'!F545+'NOVIEMBRE 24'!F545+'DICIEMBRE 24'!F545</f>
        <v>101283.62</v>
      </c>
      <c r="G545" s="48">
        <f>+'OCTUBRE 24'!G545+'NOVIEMBRE 24'!G545+'DICIEMBRE 24'!G545</f>
        <v>30968.6</v>
      </c>
      <c r="H545" s="48">
        <f>'OCTUBRE 24'!H545+'NOVIEMBRE 24'!H545+'DICIEMBRE 24'!H545</f>
        <v>16745.45</v>
      </c>
      <c r="I545" s="48">
        <f>+'OCTUBRE 24'!I545+'NOVIEMBRE 24'!I545+'DICIEMBRE 24'!I545</f>
        <v>14860.650000000001</v>
      </c>
      <c r="J545" s="48">
        <f>+'NOVIEMBRE 24'!J545+'DICIEMBRE 24'!J545</f>
        <v>23510.14</v>
      </c>
      <c r="K545" s="48">
        <f>'OCTUBRE 24'!J545+'NOVIEMBRE 24'!K545+'DICIEMBRE 24'!K545</f>
        <v>12440.5</v>
      </c>
      <c r="L545" s="48">
        <f>+'OCTUBRE 24'!K545+'NOVIEMBRE 24'!L545+'DICIEMBRE 24'!L545</f>
        <v>3986.43</v>
      </c>
      <c r="M545" s="48">
        <f>+'OCTUBRE 24'!L545+'NOVIEMBRE 24'!M545+'DICIEMBRE 24'!M545</f>
        <v>2367.96</v>
      </c>
      <c r="N545" s="48">
        <f>+'OCTUBRE 24'!M545+'NOVIEMBRE 24'!N545+'DICIEMBRE 24'!N545</f>
        <v>23674</v>
      </c>
      <c r="O545" s="48">
        <f>+'OCTUBRE 24'!N545+'NOVIEMBRE 24'!O545+'DICIEMBRE 24'!O545</f>
        <v>0</v>
      </c>
      <c r="P545" s="53">
        <f t="shared" si="8"/>
        <v>2515319.9100000006</v>
      </c>
    </row>
    <row r="546" spans="1:16" x14ac:dyDescent="0.25">
      <c r="A546" s="5" t="s">
        <v>1086</v>
      </c>
      <c r="B546" s="6" t="s">
        <v>1087</v>
      </c>
      <c r="C546" s="48">
        <f>+'OCTUBRE 24'!C546+'NOVIEMBRE 24'!C546+'DICIEMBRE 24'!C546</f>
        <v>311039.90000000002</v>
      </c>
      <c r="D546" s="48">
        <f>+'OCTUBRE 24'!D546+'NOVIEMBRE 24'!D546+'DICIEMBRE 24'!D546</f>
        <v>175592.29</v>
      </c>
      <c r="E546" s="48">
        <f>+'OCTUBRE 24'!E546+'NOVIEMBRE 24'!E546+'DICIEMBRE 24'!E546</f>
        <v>5226.24</v>
      </c>
      <c r="F546" s="48">
        <f>+'OCTUBRE 24'!F546+'NOVIEMBRE 24'!F546+'DICIEMBRE 24'!F546</f>
        <v>19337.289999999997</v>
      </c>
      <c r="G546" s="48">
        <f>+'OCTUBRE 24'!G546+'NOVIEMBRE 24'!G546+'DICIEMBRE 24'!G546</f>
        <v>3272.01</v>
      </c>
      <c r="H546" s="48">
        <f>'OCTUBRE 24'!H546+'NOVIEMBRE 24'!H546+'DICIEMBRE 24'!H546</f>
        <v>1769.2500000000002</v>
      </c>
      <c r="I546" s="48">
        <f>+'OCTUBRE 24'!I546+'NOVIEMBRE 24'!I546+'DICIEMBRE 24'!I546</f>
        <v>2201.6400000000003</v>
      </c>
      <c r="J546" s="48">
        <f>+'NOVIEMBRE 24'!J546+'DICIEMBRE 24'!J546</f>
        <v>2447.27</v>
      </c>
      <c r="K546" s="48">
        <f>'OCTUBRE 24'!J546+'NOVIEMBRE 24'!K546+'DICIEMBRE 24'!K546</f>
        <v>1294.98</v>
      </c>
      <c r="L546" s="48">
        <f>+'OCTUBRE 24'!K546+'NOVIEMBRE 24'!L546+'DICIEMBRE 24'!L546</f>
        <v>1030.1399999999999</v>
      </c>
      <c r="M546" s="48">
        <f>+'OCTUBRE 24'!L546+'NOVIEMBRE 24'!M546+'DICIEMBRE 24'!M546</f>
        <v>240.73</v>
      </c>
      <c r="N546" s="48">
        <f>+'OCTUBRE 24'!M546+'NOVIEMBRE 24'!N546+'DICIEMBRE 24'!N546</f>
        <v>4256</v>
      </c>
      <c r="O546" s="48">
        <f>+'OCTUBRE 24'!N546+'NOVIEMBRE 24'!O546+'DICIEMBRE 24'!O546</f>
        <v>0</v>
      </c>
      <c r="P546" s="53">
        <f t="shared" si="8"/>
        <v>527707.74</v>
      </c>
    </row>
    <row r="547" spans="1:16" x14ac:dyDescent="0.25">
      <c r="A547" s="5" t="s">
        <v>1088</v>
      </c>
      <c r="B547" s="6" t="s">
        <v>1089</v>
      </c>
      <c r="C547" s="48">
        <f>+'OCTUBRE 24'!C547+'NOVIEMBRE 24'!C547+'DICIEMBRE 24'!C547</f>
        <v>910805.7</v>
      </c>
      <c r="D547" s="48">
        <f>+'OCTUBRE 24'!D547+'NOVIEMBRE 24'!D547+'DICIEMBRE 24'!D547</f>
        <v>463007.31999999995</v>
      </c>
      <c r="E547" s="48">
        <f>+'OCTUBRE 24'!E547+'NOVIEMBRE 24'!E547+'DICIEMBRE 24'!E547</f>
        <v>12589.45</v>
      </c>
      <c r="F547" s="48">
        <f>+'OCTUBRE 24'!F547+'NOVIEMBRE 24'!F547+'DICIEMBRE 24'!F547</f>
        <v>66171.78</v>
      </c>
      <c r="G547" s="48">
        <f>+'OCTUBRE 24'!G547+'NOVIEMBRE 24'!G547+'DICIEMBRE 24'!G547</f>
        <v>28867.809999999998</v>
      </c>
      <c r="H547" s="48">
        <f>'OCTUBRE 24'!H547+'NOVIEMBRE 24'!H547+'DICIEMBRE 24'!H547</f>
        <v>15609.5</v>
      </c>
      <c r="I547" s="48">
        <f>+'OCTUBRE 24'!I547+'NOVIEMBRE 24'!I547+'DICIEMBRE 24'!I547</f>
        <v>11389.41</v>
      </c>
      <c r="J547" s="48">
        <f>+'NOVIEMBRE 24'!J547+'DICIEMBRE 24'!J547</f>
        <v>22006.239999999998</v>
      </c>
      <c r="K547" s="48">
        <f>'OCTUBRE 24'!J547+'NOVIEMBRE 24'!K547+'DICIEMBRE 24'!K547</f>
        <v>11644.7</v>
      </c>
      <c r="L547" s="48">
        <f>+'OCTUBRE 24'!K547+'NOVIEMBRE 24'!L547+'DICIEMBRE 24'!L547</f>
        <v>1740.1799999999998</v>
      </c>
      <c r="M547" s="48">
        <f>+'OCTUBRE 24'!L547+'NOVIEMBRE 24'!M547+'DICIEMBRE 24'!M547</f>
        <v>2189.86</v>
      </c>
      <c r="N547" s="48">
        <f>+'OCTUBRE 24'!M547+'NOVIEMBRE 24'!N547+'DICIEMBRE 24'!N547</f>
        <v>0</v>
      </c>
      <c r="O547" s="48">
        <f>+'OCTUBRE 24'!N547+'NOVIEMBRE 24'!O547+'DICIEMBRE 24'!O547</f>
        <v>0</v>
      </c>
      <c r="P547" s="53">
        <f t="shared" si="8"/>
        <v>1546021.95</v>
      </c>
    </row>
    <row r="548" spans="1:16" ht="25.5" x14ac:dyDescent="0.25">
      <c r="A548" s="5" t="s">
        <v>1090</v>
      </c>
      <c r="B548" s="6" t="s">
        <v>1091</v>
      </c>
      <c r="C548" s="48">
        <f>+'OCTUBRE 24'!C548+'NOVIEMBRE 24'!C548+'DICIEMBRE 24'!C548</f>
        <v>1793602.9</v>
      </c>
      <c r="D548" s="48">
        <f>+'OCTUBRE 24'!D548+'NOVIEMBRE 24'!D548+'DICIEMBRE 24'!D548</f>
        <v>745399.51</v>
      </c>
      <c r="E548" s="48">
        <f>+'OCTUBRE 24'!E548+'NOVIEMBRE 24'!E548+'DICIEMBRE 24'!E548</f>
        <v>23911.65</v>
      </c>
      <c r="F548" s="48">
        <f>+'OCTUBRE 24'!F548+'NOVIEMBRE 24'!F548+'DICIEMBRE 24'!F548</f>
        <v>129880.77000000002</v>
      </c>
      <c r="G548" s="48">
        <f>+'OCTUBRE 24'!G548+'NOVIEMBRE 24'!G548+'DICIEMBRE 24'!G548</f>
        <v>37575.919999999998</v>
      </c>
      <c r="H548" s="48">
        <f>'OCTUBRE 24'!H548+'NOVIEMBRE 24'!H548+'DICIEMBRE 24'!H548</f>
        <v>20318.18</v>
      </c>
      <c r="I548" s="48">
        <f>+'OCTUBRE 24'!I548+'NOVIEMBRE 24'!I548+'DICIEMBRE 24'!I548</f>
        <v>23025.41</v>
      </c>
      <c r="J548" s="48">
        <f>+'NOVIEMBRE 24'!J548+'DICIEMBRE 24'!J548</f>
        <v>36449.760000000002</v>
      </c>
      <c r="K548" s="48">
        <f>'OCTUBRE 24'!J548+'NOVIEMBRE 24'!K548+'DICIEMBRE 24'!K548</f>
        <v>19287.550000000003</v>
      </c>
      <c r="L548" s="48">
        <f>+'OCTUBRE 24'!K548+'NOVIEMBRE 24'!L548+'DICIEMBRE 24'!L548</f>
        <v>3706.2300000000005</v>
      </c>
      <c r="M548" s="48">
        <f>+'OCTUBRE 24'!L548+'NOVIEMBRE 24'!M548+'DICIEMBRE 24'!M548</f>
        <v>4494.1000000000004</v>
      </c>
      <c r="N548" s="48">
        <f>+'OCTUBRE 24'!M548+'NOVIEMBRE 24'!N548+'DICIEMBRE 24'!N548</f>
        <v>0</v>
      </c>
      <c r="O548" s="48">
        <f>+'OCTUBRE 24'!N548+'NOVIEMBRE 24'!O548+'DICIEMBRE 24'!O548</f>
        <v>0</v>
      </c>
      <c r="P548" s="53">
        <f t="shared" si="8"/>
        <v>2837651.98</v>
      </c>
    </row>
    <row r="549" spans="1:16" x14ac:dyDescent="0.25">
      <c r="A549" s="5" t="s">
        <v>1092</v>
      </c>
      <c r="B549" s="6" t="s">
        <v>1093</v>
      </c>
      <c r="C549" s="48">
        <f>+'OCTUBRE 24'!C549+'NOVIEMBRE 24'!C549+'DICIEMBRE 24'!C549</f>
        <v>415575.11</v>
      </c>
      <c r="D549" s="48">
        <f>+'OCTUBRE 24'!D549+'NOVIEMBRE 24'!D549+'DICIEMBRE 24'!D549</f>
        <v>176747.34</v>
      </c>
      <c r="E549" s="48">
        <f>+'OCTUBRE 24'!E549+'NOVIEMBRE 24'!E549+'DICIEMBRE 24'!E549</f>
        <v>6321.48</v>
      </c>
      <c r="F549" s="48">
        <f>+'OCTUBRE 24'!F549+'NOVIEMBRE 24'!F549+'DICIEMBRE 24'!F549</f>
        <v>26080.51</v>
      </c>
      <c r="G549" s="48">
        <f>+'OCTUBRE 24'!G549+'NOVIEMBRE 24'!G549+'DICIEMBRE 24'!G549</f>
        <v>7133.86</v>
      </c>
      <c r="H549" s="48">
        <f>'OCTUBRE 24'!H549+'NOVIEMBRE 24'!H549+'DICIEMBRE 24'!H549</f>
        <v>3857.4500000000003</v>
      </c>
      <c r="I549" s="48">
        <f>+'OCTUBRE 24'!I549+'NOVIEMBRE 24'!I549+'DICIEMBRE 24'!I549</f>
        <v>3438.8599999999997</v>
      </c>
      <c r="J549" s="48">
        <f>+'NOVIEMBRE 24'!J549+'DICIEMBRE 24'!J549</f>
        <v>5119.7</v>
      </c>
      <c r="K549" s="48">
        <f>'OCTUBRE 24'!J549+'NOVIEMBRE 24'!K549+'DICIEMBRE 24'!K549</f>
        <v>2709.1000000000004</v>
      </c>
      <c r="L549" s="48">
        <f>+'OCTUBRE 24'!K549+'NOVIEMBRE 24'!L549+'DICIEMBRE 24'!L549</f>
        <v>1181.28</v>
      </c>
      <c r="M549" s="48">
        <f>+'OCTUBRE 24'!L549+'NOVIEMBRE 24'!M549+'DICIEMBRE 24'!M549</f>
        <v>477.32000000000005</v>
      </c>
      <c r="N549" s="48">
        <f>+'OCTUBRE 24'!M549+'NOVIEMBRE 24'!N549+'DICIEMBRE 24'!N549</f>
        <v>0</v>
      </c>
      <c r="O549" s="48">
        <f>+'OCTUBRE 24'!N549+'NOVIEMBRE 24'!O549+'DICIEMBRE 24'!O549</f>
        <v>0</v>
      </c>
      <c r="P549" s="53">
        <f t="shared" si="8"/>
        <v>648642.00999999978</v>
      </c>
    </row>
    <row r="550" spans="1:16" x14ac:dyDescent="0.25">
      <c r="A550" s="5" t="s">
        <v>1094</v>
      </c>
      <c r="B550" s="6" t="s">
        <v>1095</v>
      </c>
      <c r="C550" s="48">
        <f>+'OCTUBRE 24'!C550+'NOVIEMBRE 24'!C550+'DICIEMBRE 24'!C550</f>
        <v>336485.39</v>
      </c>
      <c r="D550" s="48">
        <f>+'OCTUBRE 24'!D550+'NOVIEMBRE 24'!D550+'DICIEMBRE 24'!D550</f>
        <v>192336.96</v>
      </c>
      <c r="E550" s="48">
        <f>+'OCTUBRE 24'!E550+'NOVIEMBRE 24'!E550+'DICIEMBRE 24'!E550</f>
        <v>5523.6799999999994</v>
      </c>
      <c r="F550" s="48">
        <f>+'OCTUBRE 24'!F550+'NOVIEMBRE 24'!F550+'DICIEMBRE 24'!F550</f>
        <v>21212.010000000002</v>
      </c>
      <c r="G550" s="48">
        <f>+'OCTUBRE 24'!G550+'NOVIEMBRE 24'!G550+'DICIEMBRE 24'!G550</f>
        <v>4079.12</v>
      </c>
      <c r="H550" s="48">
        <f>'OCTUBRE 24'!H550+'NOVIEMBRE 24'!H550+'DICIEMBRE 24'!H550</f>
        <v>2205.6799999999998</v>
      </c>
      <c r="I550" s="48">
        <f>+'OCTUBRE 24'!I550+'NOVIEMBRE 24'!I550+'DICIEMBRE 24'!I550</f>
        <v>2561.35</v>
      </c>
      <c r="J550" s="48">
        <f>+'NOVIEMBRE 24'!J550+'DICIEMBRE 24'!J550</f>
        <v>3115.68</v>
      </c>
      <c r="K550" s="48">
        <f>'OCTUBRE 24'!J550+'NOVIEMBRE 24'!K550+'DICIEMBRE 24'!K550</f>
        <v>1648.68</v>
      </c>
      <c r="L550" s="48">
        <f>+'OCTUBRE 24'!K550+'NOVIEMBRE 24'!L550+'DICIEMBRE 24'!L550</f>
        <v>1055.46</v>
      </c>
      <c r="M550" s="48">
        <f>+'OCTUBRE 24'!L550+'NOVIEMBRE 24'!M550+'DICIEMBRE 24'!M550</f>
        <v>314.71000000000004</v>
      </c>
      <c r="N550" s="48">
        <f>+'OCTUBRE 24'!M550+'NOVIEMBRE 24'!N550+'DICIEMBRE 24'!N550</f>
        <v>0</v>
      </c>
      <c r="O550" s="48">
        <f>+'OCTUBRE 24'!N550+'NOVIEMBRE 24'!O550+'DICIEMBRE 24'!O550</f>
        <v>0</v>
      </c>
      <c r="P550" s="53">
        <f t="shared" si="8"/>
        <v>570538.72000000009</v>
      </c>
    </row>
    <row r="551" spans="1:16" x14ac:dyDescent="0.25">
      <c r="A551" s="5" t="s">
        <v>1096</v>
      </c>
      <c r="B551" s="6" t="s">
        <v>1097</v>
      </c>
      <c r="C551" s="48">
        <f>+'OCTUBRE 24'!C551+'NOVIEMBRE 24'!C551+'DICIEMBRE 24'!C551</f>
        <v>1037972.97</v>
      </c>
      <c r="D551" s="48">
        <f>+'OCTUBRE 24'!D551+'NOVIEMBRE 24'!D551+'DICIEMBRE 24'!D551</f>
        <v>176823.6</v>
      </c>
      <c r="E551" s="48">
        <f>+'OCTUBRE 24'!E551+'NOVIEMBRE 24'!E551+'DICIEMBRE 24'!E551</f>
        <v>15208.939999999999</v>
      </c>
      <c r="F551" s="48">
        <f>+'OCTUBRE 24'!F551+'NOVIEMBRE 24'!F551+'DICIEMBRE 24'!F551</f>
        <v>73832.26999999999</v>
      </c>
      <c r="G551" s="48">
        <f>+'OCTUBRE 24'!G551+'NOVIEMBRE 24'!G551+'DICIEMBRE 24'!G551</f>
        <v>30014.879999999997</v>
      </c>
      <c r="H551" s="48">
        <f>'OCTUBRE 24'!H551+'NOVIEMBRE 24'!H551+'DICIEMBRE 24'!H551</f>
        <v>16229.749999999998</v>
      </c>
      <c r="I551" s="48">
        <f>+'OCTUBRE 24'!I551+'NOVIEMBRE 24'!I551+'DICIEMBRE 24'!I551</f>
        <v>11968.92</v>
      </c>
      <c r="J551" s="48">
        <f>+'NOVIEMBRE 24'!J551+'DICIEMBRE 24'!J551</f>
        <v>22051.119999999999</v>
      </c>
      <c r="K551" s="48">
        <f>'OCTUBRE 24'!J551+'NOVIEMBRE 24'!K551+'DICIEMBRE 24'!K551</f>
        <v>11668.45</v>
      </c>
      <c r="L551" s="48">
        <f>+'OCTUBRE 24'!K551+'NOVIEMBRE 24'!L551+'DICIEMBRE 24'!L551</f>
        <v>2468.13</v>
      </c>
      <c r="M551" s="48">
        <f>+'OCTUBRE 24'!L551+'NOVIEMBRE 24'!M551+'DICIEMBRE 24'!M551</f>
        <v>2184.39</v>
      </c>
      <c r="N551" s="48">
        <f>+'OCTUBRE 24'!M551+'NOVIEMBRE 24'!N551+'DICIEMBRE 24'!N551</f>
        <v>42318</v>
      </c>
      <c r="O551" s="48">
        <f>+'OCTUBRE 24'!N551+'NOVIEMBRE 24'!O551+'DICIEMBRE 24'!O551</f>
        <v>0</v>
      </c>
      <c r="P551" s="53">
        <f t="shared" si="8"/>
        <v>1442741.4199999997</v>
      </c>
    </row>
    <row r="552" spans="1:16" x14ac:dyDescent="0.25">
      <c r="A552" s="5" t="s">
        <v>1098</v>
      </c>
      <c r="B552" s="6" t="s">
        <v>1099</v>
      </c>
      <c r="C552" s="48">
        <f>+'OCTUBRE 24'!C552+'NOVIEMBRE 24'!C552+'DICIEMBRE 24'!C552</f>
        <v>551062.39</v>
      </c>
      <c r="D552" s="48">
        <f>+'OCTUBRE 24'!D552+'NOVIEMBRE 24'!D552+'DICIEMBRE 24'!D552</f>
        <v>165958.79999999999</v>
      </c>
      <c r="E552" s="48">
        <f>+'OCTUBRE 24'!E552+'NOVIEMBRE 24'!E552+'DICIEMBRE 24'!E552</f>
        <v>7996.81</v>
      </c>
      <c r="F552" s="48">
        <f>+'OCTUBRE 24'!F552+'NOVIEMBRE 24'!F552+'DICIEMBRE 24'!F552</f>
        <v>41749.910000000003</v>
      </c>
      <c r="G552" s="48">
        <f>+'OCTUBRE 24'!G552+'NOVIEMBRE 24'!G552+'DICIEMBRE 24'!G552</f>
        <v>4756.62</v>
      </c>
      <c r="H552" s="48">
        <f>'OCTUBRE 24'!H552+'NOVIEMBRE 24'!H552+'DICIEMBRE 24'!H552</f>
        <v>2572.02</v>
      </c>
      <c r="I552" s="48">
        <f>+'OCTUBRE 24'!I552+'NOVIEMBRE 24'!I552+'DICIEMBRE 24'!I552</f>
        <v>7228.66</v>
      </c>
      <c r="J552" s="48">
        <f>+'NOVIEMBRE 24'!J552+'DICIEMBRE 24'!J552</f>
        <v>8540.14</v>
      </c>
      <c r="K552" s="48">
        <f>'OCTUBRE 24'!J552+'NOVIEMBRE 24'!K552+'DICIEMBRE 24'!K552</f>
        <v>4519.0499999999993</v>
      </c>
      <c r="L552" s="48">
        <f>+'OCTUBRE 24'!K552+'NOVIEMBRE 24'!L552+'DICIEMBRE 24'!L552</f>
        <v>1036.83</v>
      </c>
      <c r="M552" s="48">
        <f>+'OCTUBRE 24'!L552+'NOVIEMBRE 24'!M552+'DICIEMBRE 24'!M552</f>
        <v>1416.95</v>
      </c>
      <c r="N552" s="48">
        <f>+'OCTUBRE 24'!M552+'NOVIEMBRE 24'!N552+'DICIEMBRE 24'!N552</f>
        <v>0</v>
      </c>
      <c r="O552" s="48">
        <f>+'OCTUBRE 24'!N552+'NOVIEMBRE 24'!O552+'DICIEMBRE 24'!O552</f>
        <v>0</v>
      </c>
      <c r="P552" s="53">
        <f t="shared" si="8"/>
        <v>796838.18</v>
      </c>
    </row>
    <row r="553" spans="1:16" x14ac:dyDescent="0.25">
      <c r="A553" s="5" t="s">
        <v>1100</v>
      </c>
      <c r="B553" s="6" t="s">
        <v>1101</v>
      </c>
      <c r="C553" s="48">
        <f>+'OCTUBRE 24'!C553+'NOVIEMBRE 24'!C553+'DICIEMBRE 24'!C553</f>
        <v>2769060.03</v>
      </c>
      <c r="D553" s="48">
        <f>+'OCTUBRE 24'!D553+'NOVIEMBRE 24'!D553+'DICIEMBRE 24'!D553</f>
        <v>1274142.6800000002</v>
      </c>
      <c r="E553" s="48">
        <f>+'OCTUBRE 24'!E553+'NOVIEMBRE 24'!E553+'DICIEMBRE 24'!E553</f>
        <v>41790.89</v>
      </c>
      <c r="F553" s="48">
        <f>+'OCTUBRE 24'!F553+'NOVIEMBRE 24'!F553+'DICIEMBRE 24'!F553</f>
        <v>189281.27</v>
      </c>
      <c r="G553" s="48">
        <f>+'OCTUBRE 24'!G553+'NOVIEMBRE 24'!G553+'DICIEMBRE 24'!G553</f>
        <v>45775.600000000006</v>
      </c>
      <c r="H553" s="48">
        <f>'OCTUBRE 24'!H553+'NOVIEMBRE 24'!H553+'DICIEMBRE 24'!H553</f>
        <v>24751.93</v>
      </c>
      <c r="I553" s="48">
        <f>+'OCTUBRE 24'!I553+'NOVIEMBRE 24'!I553+'DICIEMBRE 24'!I553</f>
        <v>28336.86</v>
      </c>
      <c r="J553" s="48">
        <f>+'NOVIEMBRE 24'!J553+'DICIEMBRE 24'!J553</f>
        <v>41016.47</v>
      </c>
      <c r="K553" s="48">
        <f>'OCTUBRE 24'!J553+'NOVIEMBRE 24'!K553+'DICIEMBRE 24'!K553</f>
        <v>21704.050000000003</v>
      </c>
      <c r="L553" s="48">
        <f>+'OCTUBRE 24'!K553+'NOVIEMBRE 24'!L553+'DICIEMBRE 24'!L553</f>
        <v>6785.91</v>
      </c>
      <c r="M553" s="48">
        <f>+'OCTUBRE 24'!L553+'NOVIEMBRE 24'!M553+'DICIEMBRE 24'!M553</f>
        <v>4768.0300000000007</v>
      </c>
      <c r="N553" s="48">
        <f>+'OCTUBRE 24'!M553+'NOVIEMBRE 24'!N553+'DICIEMBRE 24'!N553</f>
        <v>0</v>
      </c>
      <c r="O553" s="48">
        <f>+'OCTUBRE 24'!N553+'NOVIEMBRE 24'!O553+'DICIEMBRE 24'!O553</f>
        <v>0</v>
      </c>
      <c r="P553" s="53">
        <f t="shared" si="8"/>
        <v>4447413.72</v>
      </c>
    </row>
    <row r="554" spans="1:16" x14ac:dyDescent="0.25">
      <c r="A554" s="5" t="s">
        <v>1102</v>
      </c>
      <c r="B554" s="6" t="s">
        <v>1103</v>
      </c>
      <c r="C554" s="48">
        <f>+'OCTUBRE 24'!C554+'NOVIEMBRE 24'!C554+'DICIEMBRE 24'!C554</f>
        <v>1100523.52</v>
      </c>
      <c r="D554" s="48">
        <f>+'OCTUBRE 24'!D554+'NOVIEMBRE 24'!D554+'DICIEMBRE 24'!D554</f>
        <v>363939.51</v>
      </c>
      <c r="E554" s="48">
        <f>+'OCTUBRE 24'!E554+'NOVIEMBRE 24'!E554+'DICIEMBRE 24'!E554</f>
        <v>16029.55</v>
      </c>
      <c r="F554" s="48">
        <f>+'OCTUBRE 24'!F554+'NOVIEMBRE 24'!F554+'DICIEMBRE 24'!F554</f>
        <v>77611.53</v>
      </c>
      <c r="G554" s="48">
        <f>+'OCTUBRE 24'!G554+'NOVIEMBRE 24'!G554+'DICIEMBRE 24'!G554</f>
        <v>29555.68</v>
      </c>
      <c r="H554" s="48">
        <f>'OCTUBRE 24'!H554+'NOVIEMBRE 24'!H554+'DICIEMBRE 24'!H554</f>
        <v>15981.449999999999</v>
      </c>
      <c r="I554" s="48">
        <f>+'OCTUBRE 24'!I554+'NOVIEMBRE 24'!I554+'DICIEMBRE 24'!I554</f>
        <v>12639.68</v>
      </c>
      <c r="J554" s="48">
        <f>+'NOVIEMBRE 24'!J554+'DICIEMBRE 24'!J554</f>
        <v>22597.29</v>
      </c>
      <c r="K554" s="48">
        <f>'OCTUBRE 24'!J554+'NOVIEMBRE 24'!K554+'DICIEMBRE 24'!K554</f>
        <v>11957.449999999999</v>
      </c>
      <c r="L554" s="48">
        <f>+'OCTUBRE 24'!K554+'NOVIEMBRE 24'!L554+'DICIEMBRE 24'!L554</f>
        <v>2927.4900000000002</v>
      </c>
      <c r="M554" s="48">
        <f>+'OCTUBRE 24'!L554+'NOVIEMBRE 24'!M554+'DICIEMBRE 24'!M554</f>
        <v>2298.7799999999997</v>
      </c>
      <c r="N554" s="48">
        <f>+'OCTUBRE 24'!M554+'NOVIEMBRE 24'!N554+'DICIEMBRE 24'!N554</f>
        <v>0</v>
      </c>
      <c r="O554" s="48">
        <f>+'OCTUBRE 24'!N554+'NOVIEMBRE 24'!O554+'DICIEMBRE 24'!O554</f>
        <v>0</v>
      </c>
      <c r="P554" s="53">
        <f t="shared" si="8"/>
        <v>1656061.93</v>
      </c>
    </row>
    <row r="555" spans="1:16" x14ac:dyDescent="0.25">
      <c r="A555" s="5" t="s">
        <v>1104</v>
      </c>
      <c r="B555" s="6" t="s">
        <v>1105</v>
      </c>
      <c r="C555" s="48">
        <f>+'OCTUBRE 24'!C555+'NOVIEMBRE 24'!C555+'DICIEMBRE 24'!C555</f>
        <v>383098.28</v>
      </c>
      <c r="D555" s="48">
        <f>+'OCTUBRE 24'!D555+'NOVIEMBRE 24'!D555+'DICIEMBRE 24'!D555</f>
        <v>180963.19</v>
      </c>
      <c r="E555" s="48">
        <f>+'OCTUBRE 24'!E555+'NOVIEMBRE 24'!E555+'DICIEMBRE 24'!E555</f>
        <v>5830.05</v>
      </c>
      <c r="F555" s="48">
        <f>+'OCTUBRE 24'!F555+'NOVIEMBRE 24'!F555+'DICIEMBRE 24'!F555</f>
        <v>24113.27</v>
      </c>
      <c r="G555" s="48">
        <f>+'OCTUBRE 24'!G555+'NOVIEMBRE 24'!G555+'DICIEMBRE 24'!G555</f>
        <v>4588.97</v>
      </c>
      <c r="H555" s="48">
        <f>'OCTUBRE 24'!H555+'NOVIEMBRE 24'!H555+'DICIEMBRE 24'!H555</f>
        <v>2481.37</v>
      </c>
      <c r="I555" s="48">
        <f>+'OCTUBRE 24'!I555+'NOVIEMBRE 24'!I555+'DICIEMBRE 24'!I555</f>
        <v>3184.67</v>
      </c>
      <c r="J555" s="48">
        <f>+'NOVIEMBRE 24'!J555+'DICIEMBRE 24'!J555</f>
        <v>3942.8500000000004</v>
      </c>
      <c r="K555" s="48">
        <f>'OCTUBRE 24'!J555+'NOVIEMBRE 24'!K555+'DICIEMBRE 24'!K555</f>
        <v>2086.38</v>
      </c>
      <c r="L555" s="48">
        <f>+'OCTUBRE 24'!K555+'NOVIEMBRE 24'!L555+'DICIEMBRE 24'!L555</f>
        <v>1070.1600000000001</v>
      </c>
      <c r="M555" s="48">
        <f>+'OCTUBRE 24'!L555+'NOVIEMBRE 24'!M555+'DICIEMBRE 24'!M555</f>
        <v>444.80000000000007</v>
      </c>
      <c r="N555" s="48">
        <f>+'OCTUBRE 24'!M555+'NOVIEMBRE 24'!N555+'DICIEMBRE 24'!N555</f>
        <v>0</v>
      </c>
      <c r="O555" s="48">
        <f>+'OCTUBRE 24'!N555+'NOVIEMBRE 24'!O555+'DICIEMBRE 24'!O555</f>
        <v>0</v>
      </c>
      <c r="P555" s="53">
        <f t="shared" si="8"/>
        <v>611803.99000000011</v>
      </c>
    </row>
    <row r="556" spans="1:16" x14ac:dyDescent="0.25">
      <c r="A556" s="5" t="s">
        <v>1106</v>
      </c>
      <c r="B556" s="6" t="s">
        <v>1107</v>
      </c>
      <c r="C556" s="48">
        <f>+'OCTUBRE 24'!C556+'NOVIEMBRE 24'!C556+'DICIEMBRE 24'!C556</f>
        <v>671842.95</v>
      </c>
      <c r="D556" s="48">
        <f>+'OCTUBRE 24'!D556+'NOVIEMBRE 24'!D556+'DICIEMBRE 24'!D556</f>
        <v>319921.37</v>
      </c>
      <c r="E556" s="48">
        <f>+'OCTUBRE 24'!E556+'NOVIEMBRE 24'!E556+'DICIEMBRE 24'!E556</f>
        <v>9365.2999999999993</v>
      </c>
      <c r="F556" s="48">
        <f>+'OCTUBRE 24'!F556+'NOVIEMBRE 24'!F556+'DICIEMBRE 24'!F556</f>
        <v>41623.270000000004</v>
      </c>
      <c r="G556" s="48">
        <f>+'OCTUBRE 24'!G556+'NOVIEMBRE 24'!G556+'DICIEMBRE 24'!G556</f>
        <v>9194.11</v>
      </c>
      <c r="H556" s="48">
        <f>'OCTUBRE 24'!H556+'NOVIEMBRE 24'!H556+'DICIEMBRE 24'!H556</f>
        <v>4971.47</v>
      </c>
      <c r="I556" s="48">
        <f>+'OCTUBRE 24'!I556+'NOVIEMBRE 24'!I556+'DICIEMBRE 24'!I556</f>
        <v>6079.96</v>
      </c>
      <c r="J556" s="48">
        <f>+'NOVIEMBRE 24'!J556+'DICIEMBRE 24'!J556</f>
        <v>7990.71</v>
      </c>
      <c r="K556" s="48">
        <f>'OCTUBRE 24'!J556+'NOVIEMBRE 24'!K556+'DICIEMBRE 24'!K556</f>
        <v>4228.32</v>
      </c>
      <c r="L556" s="48">
        <f>+'OCTUBRE 24'!K556+'NOVIEMBRE 24'!L556+'DICIEMBRE 24'!L556</f>
        <v>2147.88</v>
      </c>
      <c r="M556" s="48">
        <f>+'OCTUBRE 24'!L556+'NOVIEMBRE 24'!M556+'DICIEMBRE 24'!M556</f>
        <v>931.84</v>
      </c>
      <c r="N556" s="48">
        <f>+'OCTUBRE 24'!M556+'NOVIEMBRE 24'!N556+'DICIEMBRE 24'!N556</f>
        <v>31710</v>
      </c>
      <c r="O556" s="48">
        <f>+'OCTUBRE 24'!N556+'NOVIEMBRE 24'!O556+'DICIEMBRE 24'!O556</f>
        <v>0</v>
      </c>
      <c r="P556" s="53">
        <f t="shared" si="8"/>
        <v>1110007.18</v>
      </c>
    </row>
    <row r="557" spans="1:16" ht="38.25" x14ac:dyDescent="0.25">
      <c r="A557" s="5" t="s">
        <v>1108</v>
      </c>
      <c r="B557" s="6" t="s">
        <v>1109</v>
      </c>
      <c r="C557" s="48">
        <f>+'OCTUBRE 24'!C557+'NOVIEMBRE 24'!C557+'DICIEMBRE 24'!C557</f>
        <v>2560467.02</v>
      </c>
      <c r="D557" s="48">
        <f>+'OCTUBRE 24'!D557+'NOVIEMBRE 24'!D557+'DICIEMBRE 24'!D557</f>
        <v>1068604.5499999998</v>
      </c>
      <c r="E557" s="48">
        <f>+'OCTUBRE 24'!E557+'NOVIEMBRE 24'!E557+'DICIEMBRE 24'!E557</f>
        <v>36031.670000000006</v>
      </c>
      <c r="F557" s="48">
        <f>+'OCTUBRE 24'!F557+'NOVIEMBRE 24'!F557+'DICIEMBRE 24'!F557</f>
        <v>176492.97</v>
      </c>
      <c r="G557" s="48">
        <f>+'OCTUBRE 24'!G557+'NOVIEMBRE 24'!G557+'DICIEMBRE 24'!G557</f>
        <v>53128.86</v>
      </c>
      <c r="H557" s="48">
        <f>'OCTUBRE 24'!H557+'NOVIEMBRE 24'!H557+'DICIEMBRE 24'!H557</f>
        <v>28728.019999999997</v>
      </c>
      <c r="I557" s="48">
        <f>+'OCTUBRE 24'!I557+'NOVIEMBRE 24'!I557+'DICIEMBRE 24'!I557</f>
        <v>28319.480000000003</v>
      </c>
      <c r="J557" s="48">
        <f>+'NOVIEMBRE 24'!J557+'DICIEMBRE 24'!J557</f>
        <v>44961.229999999996</v>
      </c>
      <c r="K557" s="48">
        <f>'OCTUBRE 24'!J557+'NOVIEMBRE 24'!K557+'DICIEMBRE 24'!K557</f>
        <v>23791.43</v>
      </c>
      <c r="L557" s="48">
        <f>+'OCTUBRE 24'!K557+'NOVIEMBRE 24'!L557+'DICIEMBRE 24'!L557</f>
        <v>5453.07</v>
      </c>
      <c r="M557" s="48">
        <f>+'OCTUBRE 24'!L557+'NOVIEMBRE 24'!M557+'DICIEMBRE 24'!M557</f>
        <v>5070.22</v>
      </c>
      <c r="N557" s="48">
        <f>+'OCTUBRE 24'!M557+'NOVIEMBRE 24'!N557+'DICIEMBRE 24'!N557</f>
        <v>243100</v>
      </c>
      <c r="O557" s="48">
        <f>+'OCTUBRE 24'!N557+'NOVIEMBRE 24'!O557+'DICIEMBRE 24'!O557</f>
        <v>0</v>
      </c>
      <c r="P557" s="53">
        <f t="shared" si="8"/>
        <v>4274148.5199999996</v>
      </c>
    </row>
    <row r="558" spans="1:16" x14ac:dyDescent="0.25">
      <c r="A558" s="5" t="s">
        <v>1110</v>
      </c>
      <c r="B558" s="6" t="s">
        <v>1111</v>
      </c>
      <c r="C558" s="48">
        <f>+'OCTUBRE 24'!C558+'NOVIEMBRE 24'!C558+'DICIEMBRE 24'!C558</f>
        <v>1488084.37</v>
      </c>
      <c r="D558" s="48">
        <f>+'OCTUBRE 24'!D558+'NOVIEMBRE 24'!D558+'DICIEMBRE 24'!D558</f>
        <v>408670.19999999995</v>
      </c>
      <c r="E558" s="48">
        <f>+'OCTUBRE 24'!E558+'NOVIEMBRE 24'!E558+'DICIEMBRE 24'!E558</f>
        <v>19092.239999999998</v>
      </c>
      <c r="F558" s="48">
        <f>+'OCTUBRE 24'!F558+'NOVIEMBRE 24'!F558+'DICIEMBRE 24'!F558</f>
        <v>100055.92</v>
      </c>
      <c r="G558" s="48">
        <f>+'OCTUBRE 24'!G558+'NOVIEMBRE 24'!G558+'DICIEMBRE 24'!G558</f>
        <v>26408.09</v>
      </c>
      <c r="H558" s="48">
        <f>'OCTUBRE 24'!H558+'NOVIEMBRE 24'!H558+'DICIEMBRE 24'!H558</f>
        <v>14279.470000000001</v>
      </c>
      <c r="I558" s="48">
        <f>+'OCTUBRE 24'!I558+'NOVIEMBRE 24'!I558+'DICIEMBRE 24'!I558</f>
        <v>16891.46</v>
      </c>
      <c r="J558" s="48">
        <f>+'NOVIEMBRE 24'!J558+'DICIEMBRE 24'!J558</f>
        <v>25178.35</v>
      </c>
      <c r="K558" s="48">
        <f>'OCTUBRE 24'!J558+'NOVIEMBRE 24'!K558+'DICIEMBRE 24'!K558</f>
        <v>13323.23</v>
      </c>
      <c r="L558" s="48">
        <f>+'OCTUBRE 24'!K558+'NOVIEMBRE 24'!L558+'DICIEMBRE 24'!L558</f>
        <v>3155.5199999999995</v>
      </c>
      <c r="M558" s="48">
        <f>+'OCTUBRE 24'!L558+'NOVIEMBRE 24'!M558+'DICIEMBRE 24'!M558</f>
        <v>3099.37</v>
      </c>
      <c r="N558" s="48">
        <f>+'OCTUBRE 24'!M558+'NOVIEMBRE 24'!N558+'DICIEMBRE 24'!N558</f>
        <v>78086</v>
      </c>
      <c r="O558" s="48">
        <f>+'OCTUBRE 24'!N558+'NOVIEMBRE 24'!O558+'DICIEMBRE 24'!O558</f>
        <v>0</v>
      </c>
      <c r="P558" s="53">
        <f t="shared" si="8"/>
        <v>2196324.2200000002</v>
      </c>
    </row>
    <row r="559" spans="1:16" x14ac:dyDescent="0.25">
      <c r="A559" s="5" t="s">
        <v>1112</v>
      </c>
      <c r="B559" s="6" t="s">
        <v>1113</v>
      </c>
      <c r="C559" s="48">
        <f>+'OCTUBRE 24'!C559+'NOVIEMBRE 24'!C559+'DICIEMBRE 24'!C559</f>
        <v>7121884.1999999993</v>
      </c>
      <c r="D559" s="48">
        <f>+'OCTUBRE 24'!D559+'NOVIEMBRE 24'!D559+'DICIEMBRE 24'!D559</f>
        <v>2537246.94</v>
      </c>
      <c r="E559" s="48">
        <f>+'OCTUBRE 24'!E559+'NOVIEMBRE 24'!E559+'DICIEMBRE 24'!E559</f>
        <v>87782.989999999991</v>
      </c>
      <c r="F559" s="48">
        <f>+'OCTUBRE 24'!F559+'NOVIEMBRE 24'!F559+'DICIEMBRE 24'!F559</f>
        <v>528527.03999999992</v>
      </c>
      <c r="G559" s="48">
        <f>+'OCTUBRE 24'!G559+'NOVIEMBRE 24'!G559+'DICIEMBRE 24'!G559</f>
        <v>136930.72</v>
      </c>
      <c r="H559" s="48">
        <f>'OCTUBRE 24'!H559+'NOVIEMBRE 24'!H559+'DICIEMBRE 24'!H559</f>
        <v>74041.649999999994</v>
      </c>
      <c r="I559" s="48">
        <f>+'OCTUBRE 24'!I559+'NOVIEMBRE 24'!I559+'DICIEMBRE 24'!I559</f>
        <v>99928.320000000007</v>
      </c>
      <c r="J559" s="48">
        <f>+'NOVIEMBRE 24'!J559+'DICIEMBRE 24'!J559</f>
        <v>151700.6</v>
      </c>
      <c r="K559" s="48">
        <f>'OCTUBRE 24'!J559+'NOVIEMBRE 24'!K559+'DICIEMBRE 24'!K559</f>
        <v>80273.040000000008</v>
      </c>
      <c r="L559" s="48">
        <f>+'OCTUBRE 24'!K559+'NOVIEMBRE 24'!L559+'DICIEMBRE 24'!L559</f>
        <v>10918.89</v>
      </c>
      <c r="M559" s="48">
        <f>+'OCTUBRE 24'!L559+'NOVIEMBRE 24'!M559+'DICIEMBRE 24'!M559</f>
        <v>20446.43</v>
      </c>
      <c r="N559" s="48">
        <f>+'OCTUBRE 24'!M559+'NOVIEMBRE 24'!N559+'DICIEMBRE 24'!N559</f>
        <v>0</v>
      </c>
      <c r="O559" s="48">
        <f>+'OCTUBRE 24'!N559+'NOVIEMBRE 24'!O559+'DICIEMBRE 24'!O559</f>
        <v>0</v>
      </c>
      <c r="P559" s="53">
        <f t="shared" si="8"/>
        <v>10849680.819999998</v>
      </c>
    </row>
    <row r="560" spans="1:16" x14ac:dyDescent="0.25">
      <c r="A560" s="5" t="s">
        <v>1114</v>
      </c>
      <c r="B560" s="6" t="s">
        <v>1115</v>
      </c>
      <c r="C560" s="48">
        <f>+'OCTUBRE 24'!C560+'NOVIEMBRE 24'!C560+'DICIEMBRE 24'!C560</f>
        <v>221488.64000000001</v>
      </c>
      <c r="D560" s="48">
        <f>+'OCTUBRE 24'!D560+'NOVIEMBRE 24'!D560+'DICIEMBRE 24'!D560</f>
        <v>171502.62</v>
      </c>
      <c r="E560" s="48">
        <f>+'OCTUBRE 24'!E560+'NOVIEMBRE 24'!E560+'DICIEMBRE 24'!E560</f>
        <v>3591</v>
      </c>
      <c r="F560" s="48">
        <f>+'OCTUBRE 24'!F560+'NOVIEMBRE 24'!F560+'DICIEMBRE 24'!F560</f>
        <v>13821.96</v>
      </c>
      <c r="G560" s="48">
        <f>+'OCTUBRE 24'!G560+'NOVIEMBRE 24'!G560+'DICIEMBRE 24'!G560</f>
        <v>1870.57</v>
      </c>
      <c r="H560" s="48">
        <f>'OCTUBRE 24'!H560+'NOVIEMBRE 24'!H560+'DICIEMBRE 24'!H560</f>
        <v>1011.45</v>
      </c>
      <c r="I560" s="48">
        <f>+'OCTUBRE 24'!I560+'NOVIEMBRE 24'!I560+'DICIEMBRE 24'!I560</f>
        <v>1703.33</v>
      </c>
      <c r="J560" s="48">
        <f>+'NOVIEMBRE 24'!J560+'DICIEMBRE 24'!J560</f>
        <v>1750.74</v>
      </c>
      <c r="K560" s="48">
        <f>'OCTUBRE 24'!J560+'NOVIEMBRE 24'!K560+'DICIEMBRE 24'!K560</f>
        <v>926.42000000000007</v>
      </c>
      <c r="L560" s="48">
        <f>+'OCTUBRE 24'!K560+'NOVIEMBRE 24'!L560+'DICIEMBRE 24'!L560</f>
        <v>787.02</v>
      </c>
      <c r="M560" s="48">
        <f>+'OCTUBRE 24'!L560+'NOVIEMBRE 24'!M560+'DICIEMBRE 24'!M560</f>
        <v>211.86</v>
      </c>
      <c r="N560" s="48">
        <f>+'OCTUBRE 24'!M560+'NOVIEMBRE 24'!N560+'DICIEMBRE 24'!N560</f>
        <v>0</v>
      </c>
      <c r="O560" s="48">
        <f>+'OCTUBRE 24'!N560+'NOVIEMBRE 24'!O560+'DICIEMBRE 24'!O560</f>
        <v>0</v>
      </c>
      <c r="P560" s="53">
        <f t="shared" si="8"/>
        <v>418665.61000000004</v>
      </c>
    </row>
    <row r="561" spans="1:16" x14ac:dyDescent="0.25">
      <c r="A561" s="5" t="s">
        <v>1116</v>
      </c>
      <c r="B561" s="6" t="s">
        <v>1117</v>
      </c>
      <c r="C561" s="48">
        <f>+'OCTUBRE 24'!C561+'NOVIEMBRE 24'!C561+'DICIEMBRE 24'!C561</f>
        <v>3846218.06</v>
      </c>
      <c r="D561" s="48">
        <f>+'OCTUBRE 24'!D561+'NOVIEMBRE 24'!D561+'DICIEMBRE 24'!D561</f>
        <v>998049.52</v>
      </c>
      <c r="E561" s="48">
        <f>+'OCTUBRE 24'!E561+'NOVIEMBRE 24'!E561+'DICIEMBRE 24'!E561</f>
        <v>48635.62</v>
      </c>
      <c r="F561" s="48">
        <f>+'OCTUBRE 24'!F561+'NOVIEMBRE 24'!F561+'DICIEMBRE 24'!F561</f>
        <v>291486.99000000005</v>
      </c>
      <c r="G561" s="48">
        <f>+'OCTUBRE 24'!G561+'NOVIEMBRE 24'!G561+'DICIEMBRE 24'!G561</f>
        <v>54315.16</v>
      </c>
      <c r="H561" s="48">
        <f>'OCTUBRE 24'!H561+'NOVIEMBRE 24'!H561+'DICIEMBRE 24'!H561</f>
        <v>29369.480000000003</v>
      </c>
      <c r="I561" s="48">
        <f>+'OCTUBRE 24'!I561+'NOVIEMBRE 24'!I561+'DICIEMBRE 24'!I561</f>
        <v>55321.2</v>
      </c>
      <c r="J561" s="48">
        <f>+'NOVIEMBRE 24'!J561+'DICIEMBRE 24'!J561</f>
        <v>75763.31</v>
      </c>
      <c r="K561" s="48">
        <f>'OCTUBRE 24'!J561+'NOVIEMBRE 24'!K561+'DICIEMBRE 24'!K561</f>
        <v>40090.5</v>
      </c>
      <c r="L561" s="48">
        <f>+'OCTUBRE 24'!K561+'NOVIEMBRE 24'!L561+'DICIEMBRE 24'!L561</f>
        <v>6207.63</v>
      </c>
      <c r="M561" s="48">
        <f>+'OCTUBRE 24'!L561+'NOVIEMBRE 24'!M561+'DICIEMBRE 24'!M561</f>
        <v>11416.86</v>
      </c>
      <c r="N561" s="48">
        <f>+'OCTUBRE 24'!M561+'NOVIEMBRE 24'!N561+'DICIEMBRE 24'!N561</f>
        <v>0</v>
      </c>
      <c r="O561" s="48">
        <f>+'OCTUBRE 24'!N561+'NOVIEMBRE 24'!O561+'DICIEMBRE 24'!O561</f>
        <v>0</v>
      </c>
      <c r="P561" s="53">
        <f t="shared" si="8"/>
        <v>5456874.330000001</v>
      </c>
    </row>
    <row r="562" spans="1:16" x14ac:dyDescent="0.25">
      <c r="A562" s="5" t="s">
        <v>1118</v>
      </c>
      <c r="B562" s="6" t="s">
        <v>1119</v>
      </c>
      <c r="C562" s="48">
        <f>+'OCTUBRE 24'!C562+'NOVIEMBRE 24'!C562+'DICIEMBRE 24'!C562</f>
        <v>1154782.3700000001</v>
      </c>
      <c r="D562" s="48">
        <f>+'OCTUBRE 24'!D562+'NOVIEMBRE 24'!D562+'DICIEMBRE 24'!D562</f>
        <v>485789.16999999993</v>
      </c>
      <c r="E562" s="48">
        <f>+'OCTUBRE 24'!E562+'NOVIEMBRE 24'!E562+'DICIEMBRE 24'!E562</f>
        <v>16142.810000000001</v>
      </c>
      <c r="F562" s="48">
        <f>+'OCTUBRE 24'!F562+'NOVIEMBRE 24'!F562+'DICIEMBRE 24'!F562</f>
        <v>74975.33</v>
      </c>
      <c r="G562" s="48">
        <f>+'OCTUBRE 24'!G562+'NOVIEMBRE 24'!G562+'DICIEMBRE 24'!G562</f>
        <v>27516.440000000002</v>
      </c>
      <c r="H562" s="48">
        <f>'OCTUBRE 24'!H562+'NOVIEMBRE 24'!H562+'DICIEMBRE 24'!H562</f>
        <v>14878.78</v>
      </c>
      <c r="I562" s="48">
        <f>+'OCTUBRE 24'!I562+'NOVIEMBRE 24'!I562+'DICIEMBRE 24'!I562</f>
        <v>11385.580000000002</v>
      </c>
      <c r="J562" s="48">
        <f>+'NOVIEMBRE 24'!J562+'DICIEMBRE 24'!J562</f>
        <v>19737.48</v>
      </c>
      <c r="K562" s="48">
        <f>'OCTUBRE 24'!J562+'NOVIEMBRE 24'!K562+'DICIEMBRE 24'!K562</f>
        <v>10444.17</v>
      </c>
      <c r="L562" s="48">
        <f>+'OCTUBRE 24'!K562+'NOVIEMBRE 24'!L562+'DICIEMBRE 24'!L562</f>
        <v>2994.12</v>
      </c>
      <c r="M562" s="48">
        <f>+'OCTUBRE 24'!L562+'NOVIEMBRE 24'!M562+'DICIEMBRE 24'!M562</f>
        <v>1880.72</v>
      </c>
      <c r="N562" s="48">
        <f>+'OCTUBRE 24'!M562+'NOVIEMBRE 24'!N562+'DICIEMBRE 24'!N562</f>
        <v>11496</v>
      </c>
      <c r="O562" s="48">
        <f>+'OCTUBRE 24'!N562+'NOVIEMBRE 24'!O562+'DICIEMBRE 24'!O562</f>
        <v>0</v>
      </c>
      <c r="P562" s="53">
        <f t="shared" si="8"/>
        <v>1832022.9700000002</v>
      </c>
    </row>
    <row r="563" spans="1:16" x14ac:dyDescent="0.25">
      <c r="A563" s="5" t="s">
        <v>1120</v>
      </c>
      <c r="B563" s="6" t="s">
        <v>1121</v>
      </c>
      <c r="C563" s="48">
        <f>+'OCTUBRE 24'!C563+'NOVIEMBRE 24'!C563+'DICIEMBRE 24'!C563</f>
        <v>608076.32000000007</v>
      </c>
      <c r="D563" s="48">
        <f>+'OCTUBRE 24'!D563+'NOVIEMBRE 24'!D563+'DICIEMBRE 24'!D563</f>
        <v>308311.94</v>
      </c>
      <c r="E563" s="48">
        <f>+'OCTUBRE 24'!E563+'NOVIEMBRE 24'!E563+'DICIEMBRE 24'!E563</f>
        <v>9046.99</v>
      </c>
      <c r="F563" s="48">
        <f>+'OCTUBRE 24'!F563+'NOVIEMBRE 24'!F563+'DICIEMBRE 24'!F563</f>
        <v>41894.070000000007</v>
      </c>
      <c r="G563" s="48">
        <f>+'OCTUBRE 24'!G563+'NOVIEMBRE 24'!G563+'DICIEMBRE 24'!G563</f>
        <v>15704.439999999999</v>
      </c>
      <c r="H563" s="48">
        <f>'OCTUBRE 24'!H563+'NOVIEMBRE 24'!H563+'DICIEMBRE 24'!H563</f>
        <v>8491.75</v>
      </c>
      <c r="I563" s="48">
        <f>+'OCTUBRE 24'!I563+'NOVIEMBRE 24'!I563+'DICIEMBRE 24'!I563</f>
        <v>6427.3899999999994</v>
      </c>
      <c r="J563" s="48">
        <f>+'NOVIEMBRE 24'!J563+'DICIEMBRE 24'!J563</f>
        <v>11520.439999999999</v>
      </c>
      <c r="K563" s="48">
        <f>'OCTUBRE 24'!J563+'NOVIEMBRE 24'!K563+'DICIEMBRE 24'!K563</f>
        <v>6096.1</v>
      </c>
      <c r="L563" s="48">
        <f>+'OCTUBRE 24'!K563+'NOVIEMBRE 24'!L563+'DICIEMBRE 24'!L563</f>
        <v>1466.67</v>
      </c>
      <c r="M563" s="48">
        <f>+'OCTUBRE 24'!L563+'NOVIEMBRE 24'!M563+'DICIEMBRE 24'!M563</f>
        <v>1108.47</v>
      </c>
      <c r="N563" s="48">
        <f>+'OCTUBRE 24'!M563+'NOVIEMBRE 24'!N563+'DICIEMBRE 24'!N563</f>
        <v>0</v>
      </c>
      <c r="O563" s="48">
        <f>+'OCTUBRE 24'!N563+'NOVIEMBRE 24'!O563+'DICIEMBRE 24'!O563</f>
        <v>0</v>
      </c>
      <c r="P563" s="53">
        <f t="shared" si="8"/>
        <v>1018144.58</v>
      </c>
    </row>
    <row r="564" spans="1:16" x14ac:dyDescent="0.25">
      <c r="A564" s="5" t="s">
        <v>1122</v>
      </c>
      <c r="B564" s="6" t="s">
        <v>1123</v>
      </c>
      <c r="C564" s="48">
        <f>+'OCTUBRE 24'!C564+'NOVIEMBRE 24'!C564+'DICIEMBRE 24'!C564</f>
        <v>238295.77000000002</v>
      </c>
      <c r="D564" s="48">
        <f>+'OCTUBRE 24'!D564+'NOVIEMBRE 24'!D564+'DICIEMBRE 24'!D564</f>
        <v>132679.15</v>
      </c>
      <c r="E564" s="48">
        <f>+'OCTUBRE 24'!E564+'NOVIEMBRE 24'!E564+'DICIEMBRE 24'!E564</f>
        <v>4093.2300000000005</v>
      </c>
      <c r="F564" s="48">
        <f>+'OCTUBRE 24'!F564+'NOVIEMBRE 24'!F564+'DICIEMBRE 24'!F564</f>
        <v>15829.74</v>
      </c>
      <c r="G564" s="48">
        <f>+'OCTUBRE 24'!G564+'NOVIEMBRE 24'!G564+'DICIEMBRE 24'!G564</f>
        <v>1398.6599999999999</v>
      </c>
      <c r="H564" s="48">
        <f>'OCTUBRE 24'!H564+'NOVIEMBRE 24'!H564+'DICIEMBRE 24'!H564</f>
        <v>756.28</v>
      </c>
      <c r="I564" s="48">
        <f>+'OCTUBRE 24'!I564+'NOVIEMBRE 24'!I564+'DICIEMBRE 24'!I564</f>
        <v>1992.3600000000001</v>
      </c>
      <c r="J564" s="48">
        <f>+'NOVIEMBRE 24'!J564+'DICIEMBRE 24'!J564</f>
        <v>1836.12</v>
      </c>
      <c r="K564" s="48">
        <f>'OCTUBRE 24'!J564+'NOVIEMBRE 24'!K564+'DICIEMBRE 24'!K564</f>
        <v>971.6</v>
      </c>
      <c r="L564" s="48">
        <f>+'OCTUBRE 24'!K564+'NOVIEMBRE 24'!L564+'DICIEMBRE 24'!L564</f>
        <v>795.21</v>
      </c>
      <c r="M564" s="48">
        <f>+'OCTUBRE 24'!L564+'NOVIEMBRE 24'!M564+'DICIEMBRE 24'!M564</f>
        <v>271.31</v>
      </c>
      <c r="N564" s="48">
        <f>+'OCTUBRE 24'!M564+'NOVIEMBRE 24'!N564+'DICIEMBRE 24'!N564</f>
        <v>0</v>
      </c>
      <c r="O564" s="48">
        <f>+'OCTUBRE 24'!N564+'NOVIEMBRE 24'!O564+'DICIEMBRE 24'!O564</f>
        <v>0</v>
      </c>
      <c r="P564" s="53">
        <f t="shared" si="8"/>
        <v>398919.43</v>
      </c>
    </row>
    <row r="565" spans="1:16" ht="21.75" customHeight="1" x14ac:dyDescent="0.25">
      <c r="A565" s="5" t="s">
        <v>1124</v>
      </c>
      <c r="B565" s="6" t="s">
        <v>1125</v>
      </c>
      <c r="C565" s="48">
        <f>+'OCTUBRE 24'!C565+'NOVIEMBRE 24'!C565+'DICIEMBRE 24'!C565</f>
        <v>3674458.87</v>
      </c>
      <c r="D565" s="48">
        <f>+'OCTUBRE 24'!D565+'NOVIEMBRE 24'!D565+'DICIEMBRE 24'!D565</f>
        <v>1828755.3900000001</v>
      </c>
      <c r="E565" s="48">
        <f>+'OCTUBRE 24'!E565+'NOVIEMBRE 24'!E565+'DICIEMBRE 24'!E565</f>
        <v>50919.489999999991</v>
      </c>
      <c r="F565" s="48">
        <f>+'OCTUBRE 24'!F565+'NOVIEMBRE 24'!F565+'DICIEMBRE 24'!F565</f>
        <v>268882.37</v>
      </c>
      <c r="G565" s="48">
        <f>+'OCTUBRE 24'!G565+'NOVIEMBRE 24'!G565+'DICIEMBRE 24'!G565</f>
        <v>65347.349999999991</v>
      </c>
      <c r="H565" s="48">
        <f>'OCTUBRE 24'!H565+'NOVIEMBRE 24'!H565+'DICIEMBRE 24'!H565</f>
        <v>35334.85</v>
      </c>
      <c r="I565" s="48">
        <f>+'OCTUBRE 24'!I565+'NOVIEMBRE 24'!I565+'DICIEMBRE 24'!I565</f>
        <v>47051.71</v>
      </c>
      <c r="J565" s="48">
        <f>+'NOVIEMBRE 24'!J565+'DICIEMBRE 24'!J565</f>
        <v>69672.72</v>
      </c>
      <c r="K565" s="48">
        <f>'OCTUBRE 24'!J565+'NOVIEMBRE 24'!K565+'DICIEMBRE 24'!K565</f>
        <v>36867.619999999995</v>
      </c>
      <c r="L565" s="48">
        <f>+'OCTUBRE 24'!K565+'NOVIEMBRE 24'!L565+'DICIEMBRE 24'!L565</f>
        <v>8292.7800000000007</v>
      </c>
      <c r="M565" s="48">
        <f>+'OCTUBRE 24'!L565+'NOVIEMBRE 24'!M565+'DICIEMBRE 24'!M565</f>
        <v>9134.27</v>
      </c>
      <c r="N565" s="48">
        <f>+'OCTUBRE 24'!M565+'NOVIEMBRE 24'!N565+'DICIEMBRE 24'!N565</f>
        <v>0</v>
      </c>
      <c r="O565" s="48">
        <f>+'OCTUBRE 24'!N565+'NOVIEMBRE 24'!O565+'DICIEMBRE 24'!O565</f>
        <v>0</v>
      </c>
      <c r="P565" s="53">
        <f t="shared" si="8"/>
        <v>6094717.419999999</v>
      </c>
    </row>
    <row r="566" spans="1:16" ht="20.25" customHeight="1" x14ac:dyDescent="0.25">
      <c r="A566" s="5" t="s">
        <v>1126</v>
      </c>
      <c r="B566" s="6" t="s">
        <v>1127</v>
      </c>
      <c r="C566" s="48">
        <f>+'OCTUBRE 24'!C566+'NOVIEMBRE 24'!C566+'DICIEMBRE 24'!C566</f>
        <v>328561.13</v>
      </c>
      <c r="D566" s="48">
        <f>+'OCTUBRE 24'!D566+'NOVIEMBRE 24'!D566+'DICIEMBRE 24'!D566</f>
        <v>96001.200000000012</v>
      </c>
      <c r="E566" s="48">
        <f>+'OCTUBRE 24'!E566+'NOVIEMBRE 24'!E566+'DICIEMBRE 24'!E566</f>
        <v>5119.04</v>
      </c>
      <c r="F566" s="48">
        <f>+'OCTUBRE 24'!F566+'NOVIEMBRE 24'!F566+'DICIEMBRE 24'!F566</f>
        <v>21170.620000000003</v>
      </c>
      <c r="G566" s="48">
        <f>+'OCTUBRE 24'!G566+'NOVIEMBRE 24'!G566+'DICIEMBRE 24'!G566</f>
        <v>6296.6399999999994</v>
      </c>
      <c r="H566" s="48">
        <f>'OCTUBRE 24'!H566+'NOVIEMBRE 24'!H566+'DICIEMBRE 24'!H566</f>
        <v>3404.75</v>
      </c>
      <c r="I566" s="48">
        <f>+'OCTUBRE 24'!I566+'NOVIEMBRE 24'!I566+'DICIEMBRE 24'!I566</f>
        <v>2834.87</v>
      </c>
      <c r="J566" s="48">
        <f>+'NOVIEMBRE 24'!J566+'DICIEMBRE 24'!J566</f>
        <v>4462.3900000000003</v>
      </c>
      <c r="K566" s="48">
        <f>'OCTUBRE 24'!J566+'NOVIEMBRE 24'!K566+'DICIEMBRE 24'!K566</f>
        <v>2361.3000000000002</v>
      </c>
      <c r="L566" s="48">
        <f>+'OCTUBRE 24'!K566+'NOVIEMBRE 24'!L566+'DICIEMBRE 24'!L566</f>
        <v>948.81</v>
      </c>
      <c r="M566" s="48">
        <f>+'OCTUBRE 24'!L566+'NOVIEMBRE 24'!M566+'DICIEMBRE 24'!M566</f>
        <v>408.89</v>
      </c>
      <c r="N566" s="48">
        <f>+'OCTUBRE 24'!M566+'NOVIEMBRE 24'!N566+'DICIEMBRE 24'!N566</f>
        <v>0</v>
      </c>
      <c r="O566" s="48">
        <f>+'OCTUBRE 24'!N566+'NOVIEMBRE 24'!O566+'DICIEMBRE 24'!O566</f>
        <v>0</v>
      </c>
      <c r="P566" s="53">
        <f t="shared" si="8"/>
        <v>471569.64</v>
      </c>
    </row>
    <row r="567" spans="1:16" ht="25.5" x14ac:dyDescent="0.25">
      <c r="A567" s="5" t="s">
        <v>1128</v>
      </c>
      <c r="B567" s="6" t="s">
        <v>1129</v>
      </c>
      <c r="C567" s="48">
        <f>+'OCTUBRE 24'!C567+'NOVIEMBRE 24'!C567+'DICIEMBRE 24'!C567</f>
        <v>3951059.65</v>
      </c>
      <c r="D567" s="48">
        <f>+'OCTUBRE 24'!D567+'NOVIEMBRE 24'!D567+'DICIEMBRE 24'!D567</f>
        <v>1574272.35</v>
      </c>
      <c r="E567" s="48">
        <f>+'OCTUBRE 24'!E567+'NOVIEMBRE 24'!E567+'DICIEMBRE 24'!E567</f>
        <v>55867.46</v>
      </c>
      <c r="F567" s="48">
        <f>+'OCTUBRE 24'!F567+'NOVIEMBRE 24'!F567+'DICIEMBRE 24'!F567</f>
        <v>292411.69</v>
      </c>
      <c r="G567" s="48">
        <f>+'OCTUBRE 24'!G567+'NOVIEMBRE 24'!G567+'DICIEMBRE 24'!G567</f>
        <v>105727.39</v>
      </c>
      <c r="H567" s="48">
        <f>'OCTUBRE 24'!H567+'NOVIEMBRE 24'!H567+'DICIEMBRE 24'!H567</f>
        <v>57169.279999999999</v>
      </c>
      <c r="I567" s="48">
        <f>+'OCTUBRE 24'!I567+'NOVIEMBRE 24'!I567+'DICIEMBRE 24'!I567</f>
        <v>50563.479999999996</v>
      </c>
      <c r="J567" s="48">
        <f>+'NOVIEMBRE 24'!J567+'DICIEMBRE 24'!J567</f>
        <v>88632.14</v>
      </c>
      <c r="K567" s="48">
        <f>'OCTUBRE 24'!J567+'NOVIEMBRE 24'!K567+'DICIEMBRE 24'!K567</f>
        <v>46900.08</v>
      </c>
      <c r="L567" s="48">
        <f>+'OCTUBRE 24'!K567+'NOVIEMBRE 24'!L567+'DICIEMBRE 24'!L567</f>
        <v>7882.08</v>
      </c>
      <c r="M567" s="48">
        <f>+'OCTUBRE 24'!L567+'NOVIEMBRE 24'!M567+'DICIEMBRE 24'!M567</f>
        <v>9810.2999999999993</v>
      </c>
      <c r="N567" s="48">
        <f>+'OCTUBRE 24'!M567+'NOVIEMBRE 24'!N567+'DICIEMBRE 24'!N567</f>
        <v>0</v>
      </c>
      <c r="O567" s="48">
        <f>+'OCTUBRE 24'!N567+'NOVIEMBRE 24'!O567+'DICIEMBRE 24'!O567</f>
        <v>0</v>
      </c>
      <c r="P567" s="53">
        <f t="shared" si="8"/>
        <v>6240295.9000000004</v>
      </c>
    </row>
    <row r="568" spans="1:16" ht="22.5" customHeight="1" x14ac:dyDescent="0.25">
      <c r="A568" s="5" t="s">
        <v>1130</v>
      </c>
      <c r="B568" s="6" t="s">
        <v>1131</v>
      </c>
      <c r="C568" s="48">
        <f>+'OCTUBRE 24'!C568+'NOVIEMBRE 24'!C568+'DICIEMBRE 24'!C568</f>
        <v>1474305.11</v>
      </c>
      <c r="D568" s="48">
        <f>+'OCTUBRE 24'!D568+'NOVIEMBRE 24'!D568+'DICIEMBRE 24'!D568</f>
        <v>513443.25</v>
      </c>
      <c r="E568" s="48">
        <f>+'OCTUBRE 24'!E568+'NOVIEMBRE 24'!E568+'DICIEMBRE 24'!E568</f>
        <v>20806.43</v>
      </c>
      <c r="F568" s="48">
        <f>+'OCTUBRE 24'!F568+'NOVIEMBRE 24'!F568+'DICIEMBRE 24'!F568</f>
        <v>105802.96999999999</v>
      </c>
      <c r="G568" s="48">
        <f>+'OCTUBRE 24'!G568+'NOVIEMBRE 24'!G568+'DICIEMBRE 24'!G568</f>
        <v>29909.09</v>
      </c>
      <c r="H568" s="48">
        <f>'OCTUBRE 24'!H568+'NOVIEMBRE 24'!H568+'DICIEMBRE 24'!H568</f>
        <v>16172.550000000001</v>
      </c>
      <c r="I568" s="48">
        <f>+'OCTUBRE 24'!I568+'NOVIEMBRE 24'!I568+'DICIEMBRE 24'!I568</f>
        <v>17873.129999999997</v>
      </c>
      <c r="J568" s="48">
        <f>+'NOVIEMBRE 24'!J568+'DICIEMBRE 24'!J568</f>
        <v>27738.65</v>
      </c>
      <c r="K568" s="48">
        <f>'OCTUBRE 24'!J568+'NOVIEMBRE 24'!K568+'DICIEMBRE 24'!K568</f>
        <v>14678.02</v>
      </c>
      <c r="L568" s="48">
        <f>+'OCTUBRE 24'!K568+'NOVIEMBRE 24'!L568+'DICIEMBRE 24'!L568</f>
        <v>3387.12</v>
      </c>
      <c r="M568" s="48">
        <f>+'OCTUBRE 24'!L568+'NOVIEMBRE 24'!M568+'DICIEMBRE 24'!M568</f>
        <v>3368.24</v>
      </c>
      <c r="N568" s="48">
        <f>+'OCTUBRE 24'!M568+'NOVIEMBRE 24'!N568+'DICIEMBRE 24'!N568</f>
        <v>58806</v>
      </c>
      <c r="O568" s="48">
        <f>+'OCTUBRE 24'!N568+'NOVIEMBRE 24'!O568+'DICIEMBRE 24'!O568</f>
        <v>0</v>
      </c>
      <c r="P568" s="53">
        <f t="shared" si="8"/>
        <v>2286290.56</v>
      </c>
    </row>
    <row r="569" spans="1:16" ht="21" customHeight="1" x14ac:dyDescent="0.25">
      <c r="A569" s="5" t="s">
        <v>1132</v>
      </c>
      <c r="B569" s="6" t="s">
        <v>1133</v>
      </c>
      <c r="C569" s="48">
        <f>+'OCTUBRE 24'!C569+'NOVIEMBRE 24'!C569+'DICIEMBRE 24'!C569</f>
        <v>1181424.3400000001</v>
      </c>
      <c r="D569" s="48">
        <f>+'OCTUBRE 24'!D569+'NOVIEMBRE 24'!D569+'DICIEMBRE 24'!D569</f>
        <v>592259.64999999991</v>
      </c>
      <c r="E569" s="48">
        <f>+'OCTUBRE 24'!E569+'NOVIEMBRE 24'!E569+'DICIEMBRE 24'!E569</f>
        <v>18719.37</v>
      </c>
      <c r="F569" s="48">
        <f>+'OCTUBRE 24'!F569+'NOVIEMBRE 24'!F569+'DICIEMBRE 24'!F569</f>
        <v>77107.51999999999</v>
      </c>
      <c r="G569" s="48">
        <f>+'OCTUBRE 24'!G569+'NOVIEMBRE 24'!G569+'DICIEMBRE 24'!G569</f>
        <v>13843.72</v>
      </c>
      <c r="H569" s="48">
        <f>'OCTUBRE 24'!H569+'NOVIEMBRE 24'!H569+'DICIEMBRE 24'!H569</f>
        <v>7485.62</v>
      </c>
      <c r="I569" s="48">
        <f>+'OCTUBRE 24'!I569+'NOVIEMBRE 24'!I569+'DICIEMBRE 24'!I569</f>
        <v>10304.94</v>
      </c>
      <c r="J569" s="48">
        <f>+'NOVIEMBRE 24'!J569+'DICIEMBRE 24'!J569</f>
        <v>12484.74</v>
      </c>
      <c r="K569" s="48">
        <f>'OCTUBRE 24'!J569+'NOVIEMBRE 24'!K569+'DICIEMBRE 24'!K569</f>
        <v>6606.35</v>
      </c>
      <c r="L569" s="48">
        <f>+'OCTUBRE 24'!K569+'NOVIEMBRE 24'!L569+'DICIEMBRE 24'!L569</f>
        <v>3368.43</v>
      </c>
      <c r="M569" s="48">
        <f>+'OCTUBRE 24'!L569+'NOVIEMBRE 24'!M569+'DICIEMBRE 24'!M569</f>
        <v>1498.83</v>
      </c>
      <c r="N569" s="48">
        <f>+'OCTUBRE 24'!M569+'NOVIEMBRE 24'!N569+'DICIEMBRE 24'!N569</f>
        <v>0</v>
      </c>
      <c r="O569" s="48">
        <f>+'OCTUBRE 24'!N569+'NOVIEMBRE 24'!O569+'DICIEMBRE 24'!O569</f>
        <v>0</v>
      </c>
      <c r="P569" s="53">
        <f t="shared" si="8"/>
        <v>1925103.5100000002</v>
      </c>
    </row>
    <row r="570" spans="1:16" ht="39" customHeight="1" x14ac:dyDescent="0.25">
      <c r="A570" s="5" t="s">
        <v>1134</v>
      </c>
      <c r="B570" s="6" t="s">
        <v>1135</v>
      </c>
      <c r="C570" s="48">
        <f>+'OCTUBRE 24'!C570+'NOVIEMBRE 24'!C570+'DICIEMBRE 24'!C570</f>
        <v>437207.31000000006</v>
      </c>
      <c r="D570" s="48">
        <f>+'OCTUBRE 24'!D570+'NOVIEMBRE 24'!D570+'DICIEMBRE 24'!D570</f>
        <v>217397.01</v>
      </c>
      <c r="E570" s="48">
        <f>+'OCTUBRE 24'!E570+'NOVIEMBRE 24'!E570+'DICIEMBRE 24'!E570</f>
        <v>6384.3099999999995</v>
      </c>
      <c r="F570" s="48">
        <f>+'OCTUBRE 24'!F570+'NOVIEMBRE 24'!F570+'DICIEMBRE 24'!F570</f>
        <v>28997.519999999997</v>
      </c>
      <c r="G570" s="48">
        <f>+'OCTUBRE 24'!G570+'NOVIEMBRE 24'!G570+'DICIEMBRE 24'!G570</f>
        <v>7693.03</v>
      </c>
      <c r="H570" s="48">
        <f>'OCTUBRE 24'!H570+'NOVIEMBRE 24'!H570+'DICIEMBRE 24'!H570</f>
        <v>4159.8</v>
      </c>
      <c r="I570" s="48">
        <f>+'OCTUBRE 24'!I570+'NOVIEMBRE 24'!I570+'DICIEMBRE 24'!I570</f>
        <v>4336.53</v>
      </c>
      <c r="J570" s="48">
        <f>+'NOVIEMBRE 24'!J570+'DICIEMBRE 24'!J570</f>
        <v>6462.91</v>
      </c>
      <c r="K570" s="48">
        <f>'OCTUBRE 24'!J570+'NOVIEMBRE 24'!K570+'DICIEMBRE 24'!K570</f>
        <v>3419.87</v>
      </c>
      <c r="L570" s="48">
        <f>+'OCTUBRE 24'!K570+'NOVIEMBRE 24'!L570+'DICIEMBRE 24'!L570</f>
        <v>1142.3399999999999</v>
      </c>
      <c r="M570" s="48">
        <f>+'OCTUBRE 24'!L570+'NOVIEMBRE 24'!M570+'DICIEMBRE 24'!M570</f>
        <v>715.35</v>
      </c>
      <c r="N570" s="48">
        <f>+'OCTUBRE 24'!M570+'NOVIEMBRE 24'!N570+'DICIEMBRE 24'!N570</f>
        <v>15966</v>
      </c>
      <c r="O570" s="48">
        <f>+'OCTUBRE 24'!N570+'NOVIEMBRE 24'!O570+'DICIEMBRE 24'!O570</f>
        <v>0</v>
      </c>
      <c r="P570" s="53">
        <f t="shared" si="8"/>
        <v>733881.98000000021</v>
      </c>
    </row>
    <row r="571" spans="1:16" ht="20.25" customHeight="1" x14ac:dyDescent="0.25">
      <c r="A571" s="5" t="s">
        <v>1136</v>
      </c>
      <c r="B571" s="6" t="s">
        <v>1137</v>
      </c>
      <c r="C571" s="48">
        <f>+'OCTUBRE 24'!C571+'NOVIEMBRE 24'!C571+'DICIEMBRE 24'!C571</f>
        <v>378517.87</v>
      </c>
      <c r="D571" s="48">
        <f>+'OCTUBRE 24'!D571+'NOVIEMBRE 24'!D571+'DICIEMBRE 24'!D571</f>
        <v>155620.96</v>
      </c>
      <c r="E571" s="48">
        <f>+'OCTUBRE 24'!E571+'NOVIEMBRE 24'!E571+'DICIEMBRE 24'!E571</f>
        <v>6128.9000000000005</v>
      </c>
      <c r="F571" s="48">
        <f>+'OCTUBRE 24'!F571+'NOVIEMBRE 24'!F571+'DICIEMBRE 24'!F571</f>
        <v>24388.199999999997</v>
      </c>
      <c r="G571" s="48">
        <f>+'OCTUBRE 24'!G571+'NOVIEMBRE 24'!G571+'DICIEMBRE 24'!G571</f>
        <v>5944.29</v>
      </c>
      <c r="H571" s="48">
        <f>'OCTUBRE 24'!H571+'NOVIEMBRE 24'!H571+'DICIEMBRE 24'!H571</f>
        <v>3214.2200000000003</v>
      </c>
      <c r="I571" s="48">
        <f>+'OCTUBRE 24'!I571+'NOVIEMBRE 24'!I571+'DICIEMBRE 24'!I571</f>
        <v>3127.01</v>
      </c>
      <c r="J571" s="48">
        <f>+'NOVIEMBRE 24'!J571+'DICIEMBRE 24'!J571</f>
        <v>4303.17</v>
      </c>
      <c r="K571" s="48">
        <f>'OCTUBRE 24'!J571+'NOVIEMBRE 24'!K571+'DICIEMBRE 24'!K571</f>
        <v>2277.0500000000002</v>
      </c>
      <c r="L571" s="48">
        <f>+'OCTUBRE 24'!K571+'NOVIEMBRE 24'!L571+'DICIEMBRE 24'!L571</f>
        <v>1169.0999999999999</v>
      </c>
      <c r="M571" s="48">
        <f>+'OCTUBRE 24'!L571+'NOVIEMBRE 24'!M571+'DICIEMBRE 24'!M571</f>
        <v>426.75</v>
      </c>
      <c r="N571" s="48">
        <f>+'OCTUBRE 24'!M571+'NOVIEMBRE 24'!N571+'DICIEMBRE 24'!N571</f>
        <v>0</v>
      </c>
      <c r="O571" s="48">
        <f>+'OCTUBRE 24'!N571+'NOVIEMBRE 24'!O571+'DICIEMBRE 24'!O571</f>
        <v>0</v>
      </c>
      <c r="P571" s="53">
        <f t="shared" si="8"/>
        <v>585117.52</v>
      </c>
    </row>
    <row r="572" spans="1:16" ht="24" customHeight="1" x14ac:dyDescent="0.25">
      <c r="A572" s="5" t="s">
        <v>1138</v>
      </c>
      <c r="B572" s="6" t="s">
        <v>1139</v>
      </c>
      <c r="C572" s="48">
        <f>+'OCTUBRE 24'!C572+'NOVIEMBRE 24'!C572+'DICIEMBRE 24'!C572</f>
        <v>501467.65</v>
      </c>
      <c r="D572" s="48">
        <f>+'OCTUBRE 24'!D572+'NOVIEMBRE 24'!D572+'DICIEMBRE 24'!D572</f>
        <v>208562.13</v>
      </c>
      <c r="E572" s="48">
        <f>+'OCTUBRE 24'!E572+'NOVIEMBRE 24'!E572+'DICIEMBRE 24'!E572</f>
        <v>7213</v>
      </c>
      <c r="F572" s="48">
        <f>+'OCTUBRE 24'!F572+'NOVIEMBRE 24'!F572+'DICIEMBRE 24'!F572</f>
        <v>30072.58</v>
      </c>
      <c r="G572" s="48">
        <f>+'OCTUBRE 24'!G572+'NOVIEMBRE 24'!G572+'DICIEMBRE 24'!G572</f>
        <v>5573.0499999999993</v>
      </c>
      <c r="H572" s="48">
        <f>'OCTUBRE 24'!H572+'NOVIEMBRE 24'!H572+'DICIEMBRE 24'!H572</f>
        <v>3013.4800000000005</v>
      </c>
      <c r="I572" s="48">
        <f>+'OCTUBRE 24'!I572+'NOVIEMBRE 24'!I572+'DICIEMBRE 24'!I572</f>
        <v>3920.37</v>
      </c>
      <c r="J572" s="48">
        <f>+'NOVIEMBRE 24'!J572+'DICIEMBRE 24'!J572</f>
        <v>4632.8099999999995</v>
      </c>
      <c r="K572" s="48">
        <f>'OCTUBRE 24'!J572+'NOVIEMBRE 24'!K572+'DICIEMBRE 24'!K572</f>
        <v>2451.4700000000003</v>
      </c>
      <c r="L572" s="48">
        <f>+'OCTUBRE 24'!K572+'NOVIEMBRE 24'!L572+'DICIEMBRE 24'!L572</f>
        <v>1364.1299999999999</v>
      </c>
      <c r="M572" s="48">
        <f>+'OCTUBRE 24'!L572+'NOVIEMBRE 24'!M572+'DICIEMBRE 24'!M572</f>
        <v>517.03</v>
      </c>
      <c r="N572" s="48">
        <f>+'OCTUBRE 24'!M572+'NOVIEMBRE 24'!N572+'DICIEMBRE 24'!N572</f>
        <v>0</v>
      </c>
      <c r="O572" s="48">
        <f>+'OCTUBRE 24'!N572+'NOVIEMBRE 24'!O572+'DICIEMBRE 24'!O572</f>
        <v>0</v>
      </c>
      <c r="P572" s="53">
        <f t="shared" si="8"/>
        <v>768787.70000000007</v>
      </c>
    </row>
    <row r="573" spans="1:16" ht="20.25" customHeight="1" x14ac:dyDescent="0.25">
      <c r="A573" s="5" t="s">
        <v>1140</v>
      </c>
      <c r="B573" s="6" t="s">
        <v>1141</v>
      </c>
      <c r="C573" s="48">
        <f>+'OCTUBRE 24'!C573+'NOVIEMBRE 24'!C573+'DICIEMBRE 24'!C573</f>
        <v>8756274.1799999997</v>
      </c>
      <c r="D573" s="48">
        <f>+'OCTUBRE 24'!D573+'NOVIEMBRE 24'!D573+'DICIEMBRE 24'!D573</f>
        <v>3148618.05</v>
      </c>
      <c r="E573" s="48">
        <f>+'OCTUBRE 24'!E573+'NOVIEMBRE 24'!E573+'DICIEMBRE 24'!E573</f>
        <v>108482.94</v>
      </c>
      <c r="F573" s="48">
        <f>+'OCTUBRE 24'!F573+'NOVIEMBRE 24'!F573+'DICIEMBRE 24'!F573</f>
        <v>638402.87999999989</v>
      </c>
      <c r="G573" s="48">
        <f>+'OCTUBRE 24'!G573+'NOVIEMBRE 24'!G573+'DICIEMBRE 24'!G573</f>
        <v>215073.43</v>
      </c>
      <c r="H573" s="48">
        <f>'OCTUBRE 24'!H573+'NOVIEMBRE 24'!H573+'DICIEMBRE 24'!H573</f>
        <v>116295.25</v>
      </c>
      <c r="I573" s="48">
        <f>+'OCTUBRE 24'!I573+'NOVIEMBRE 24'!I573+'DICIEMBRE 24'!I573</f>
        <v>117911.33</v>
      </c>
      <c r="J573" s="48">
        <f>+'NOVIEMBRE 24'!J573+'DICIEMBRE 24'!J573</f>
        <v>197060.39</v>
      </c>
      <c r="K573" s="48">
        <f>'OCTUBRE 24'!J573+'NOVIEMBRE 24'!K573+'DICIEMBRE 24'!K573</f>
        <v>104275.36</v>
      </c>
      <c r="L573" s="48">
        <f>+'OCTUBRE 24'!K573+'NOVIEMBRE 24'!L573+'DICIEMBRE 24'!L573</f>
        <v>12752.849999999999</v>
      </c>
      <c r="M573" s="48">
        <f>+'OCTUBRE 24'!L573+'NOVIEMBRE 24'!M573+'DICIEMBRE 24'!M573</f>
        <v>23722.06</v>
      </c>
      <c r="N573" s="48">
        <f>+'OCTUBRE 24'!M573+'NOVIEMBRE 24'!N573+'DICIEMBRE 24'!N573</f>
        <v>0</v>
      </c>
      <c r="O573" s="48">
        <f>+'OCTUBRE 24'!N573+'NOVIEMBRE 24'!O573+'DICIEMBRE 24'!O573</f>
        <v>0</v>
      </c>
      <c r="P573" s="53">
        <f t="shared" si="8"/>
        <v>13438868.720000001</v>
      </c>
    </row>
    <row r="574" spans="1:16" ht="23.25" customHeight="1" x14ac:dyDescent="0.25">
      <c r="A574" s="5" t="s">
        <v>1142</v>
      </c>
      <c r="B574" s="6" t="s">
        <v>1143</v>
      </c>
      <c r="C574" s="48">
        <f>+'OCTUBRE 24'!C574+'NOVIEMBRE 24'!C574+'DICIEMBRE 24'!C574</f>
        <v>706197</v>
      </c>
      <c r="D574" s="48">
        <f>+'OCTUBRE 24'!D574+'NOVIEMBRE 24'!D574+'DICIEMBRE 24'!D574</f>
        <v>229788.21000000002</v>
      </c>
      <c r="E574" s="48">
        <f>+'OCTUBRE 24'!E574+'NOVIEMBRE 24'!E574+'DICIEMBRE 24'!E574</f>
        <v>10510.310000000001</v>
      </c>
      <c r="F574" s="48">
        <f>+'OCTUBRE 24'!F574+'NOVIEMBRE 24'!F574+'DICIEMBRE 24'!F574</f>
        <v>46574.78</v>
      </c>
      <c r="G574" s="48">
        <f>+'OCTUBRE 24'!G574+'NOVIEMBRE 24'!G574+'DICIEMBRE 24'!G574</f>
        <v>14752.61</v>
      </c>
      <c r="H574" s="48">
        <f>'OCTUBRE 24'!H574+'NOVIEMBRE 24'!H574+'DICIEMBRE 24'!H574</f>
        <v>7977.08</v>
      </c>
      <c r="I574" s="48">
        <f>+'OCTUBRE 24'!I574+'NOVIEMBRE 24'!I574+'DICIEMBRE 24'!I574</f>
        <v>6747.48</v>
      </c>
      <c r="J574" s="48">
        <f>+'NOVIEMBRE 24'!J574+'DICIEMBRE 24'!J574</f>
        <v>10872.330000000002</v>
      </c>
      <c r="K574" s="48">
        <f>'OCTUBRE 24'!J574+'NOVIEMBRE 24'!K574+'DICIEMBRE 24'!K574</f>
        <v>5753.1500000000005</v>
      </c>
      <c r="L574" s="48">
        <f>+'OCTUBRE 24'!K574+'NOVIEMBRE 24'!L574+'DICIEMBRE 24'!L574</f>
        <v>1801.47</v>
      </c>
      <c r="M574" s="48">
        <f>+'OCTUBRE 24'!L574+'NOVIEMBRE 24'!M574+'DICIEMBRE 24'!M574</f>
        <v>1078.8499999999999</v>
      </c>
      <c r="N574" s="48">
        <f>+'OCTUBRE 24'!M574+'NOVIEMBRE 24'!N574+'DICIEMBRE 24'!N574</f>
        <v>15171</v>
      </c>
      <c r="O574" s="48">
        <f>+'OCTUBRE 24'!N574+'NOVIEMBRE 24'!O574+'DICIEMBRE 24'!O574</f>
        <v>0</v>
      </c>
      <c r="P574" s="53">
        <f t="shared" si="8"/>
        <v>1057224.27</v>
      </c>
    </row>
    <row r="575" spans="1:16" ht="25.5" customHeight="1" x14ac:dyDescent="0.25">
      <c r="A575" s="5" t="s">
        <v>1144</v>
      </c>
      <c r="B575" s="6" t="s">
        <v>1145</v>
      </c>
      <c r="C575" s="48">
        <f>+'OCTUBRE 24'!C575+'NOVIEMBRE 24'!C575+'DICIEMBRE 24'!C575</f>
        <v>663378.44000000006</v>
      </c>
      <c r="D575" s="48">
        <f>+'OCTUBRE 24'!D575+'NOVIEMBRE 24'!D575+'DICIEMBRE 24'!D575</f>
        <v>165522.87</v>
      </c>
      <c r="E575" s="48">
        <f>+'OCTUBRE 24'!E575+'NOVIEMBRE 24'!E575+'DICIEMBRE 24'!E575</f>
        <v>10086.049999999999</v>
      </c>
      <c r="F575" s="48">
        <f>+'OCTUBRE 24'!F575+'NOVIEMBRE 24'!F575+'DICIEMBRE 24'!F575</f>
        <v>44006.259999999995</v>
      </c>
      <c r="G575" s="48">
        <f>+'OCTUBRE 24'!G575+'NOVIEMBRE 24'!G575+'DICIEMBRE 24'!G575</f>
        <v>16026.04</v>
      </c>
      <c r="H575" s="48">
        <f>'OCTUBRE 24'!H575+'NOVIEMBRE 24'!H575+'DICIEMBRE 24'!H575</f>
        <v>8665.6500000000015</v>
      </c>
      <c r="I575" s="48">
        <f>+'OCTUBRE 24'!I575+'NOVIEMBRE 24'!I575+'DICIEMBRE 24'!I575</f>
        <v>6327.8700000000008</v>
      </c>
      <c r="J575" s="48">
        <f>+'NOVIEMBRE 24'!J575+'DICIEMBRE 24'!J575</f>
        <v>10970.84</v>
      </c>
      <c r="K575" s="48">
        <f>'OCTUBRE 24'!J575+'NOVIEMBRE 24'!K575+'DICIEMBRE 24'!K575</f>
        <v>5805.27</v>
      </c>
      <c r="L575" s="48">
        <f>+'OCTUBRE 24'!K575+'NOVIEMBRE 24'!L575+'DICIEMBRE 24'!L575</f>
        <v>1827.33</v>
      </c>
      <c r="M575" s="48">
        <f>+'OCTUBRE 24'!L575+'NOVIEMBRE 24'!M575+'DICIEMBRE 24'!M575</f>
        <v>1005.6300000000001</v>
      </c>
      <c r="N575" s="48">
        <f>+'OCTUBRE 24'!M575+'NOVIEMBRE 24'!N575+'DICIEMBRE 24'!N575</f>
        <v>0</v>
      </c>
      <c r="O575" s="48">
        <f>+'OCTUBRE 24'!N575+'NOVIEMBRE 24'!O575+'DICIEMBRE 24'!O575</f>
        <v>0</v>
      </c>
      <c r="P575" s="53">
        <f t="shared" si="8"/>
        <v>933622.25000000012</v>
      </c>
    </row>
    <row r="576" spans="1:16" ht="22.5" customHeight="1" x14ac:dyDescent="0.25">
      <c r="A576" s="5" t="s">
        <v>1146</v>
      </c>
      <c r="B576" s="6" t="s">
        <v>1147</v>
      </c>
      <c r="C576" s="48">
        <f>+'OCTUBRE 24'!C576+'NOVIEMBRE 24'!C576+'DICIEMBRE 24'!C576</f>
        <v>403729.83999999997</v>
      </c>
      <c r="D576" s="48">
        <f>+'OCTUBRE 24'!D576+'NOVIEMBRE 24'!D576+'DICIEMBRE 24'!D576</f>
        <v>216735.73000000004</v>
      </c>
      <c r="E576" s="48">
        <f>+'OCTUBRE 24'!E576+'NOVIEMBRE 24'!E576+'DICIEMBRE 24'!E576</f>
        <v>6065.36</v>
      </c>
      <c r="F576" s="48">
        <f>+'OCTUBRE 24'!F576+'NOVIEMBRE 24'!F576+'DICIEMBRE 24'!F576</f>
        <v>27404.390000000003</v>
      </c>
      <c r="G576" s="48">
        <f>+'OCTUBRE 24'!G576+'NOVIEMBRE 24'!G576+'DICIEMBRE 24'!G576</f>
        <v>7808.4500000000007</v>
      </c>
      <c r="H576" s="48">
        <f>'OCTUBRE 24'!H576+'NOVIEMBRE 24'!H576+'DICIEMBRE 24'!H576</f>
        <v>4222.2000000000007</v>
      </c>
      <c r="I576" s="48">
        <f>+'OCTUBRE 24'!I576+'NOVIEMBRE 24'!I576+'DICIEMBRE 24'!I576</f>
        <v>4090.9700000000003</v>
      </c>
      <c r="J576" s="48">
        <f>+'NOVIEMBRE 24'!J576+'DICIEMBRE 24'!J576</f>
        <v>6338.84</v>
      </c>
      <c r="K576" s="48">
        <f>'OCTUBRE 24'!J576+'NOVIEMBRE 24'!K576+'DICIEMBRE 24'!K576</f>
        <v>3354.2200000000003</v>
      </c>
      <c r="L576" s="48">
        <f>+'OCTUBRE 24'!K576+'NOVIEMBRE 24'!L576+'DICIEMBRE 24'!L576</f>
        <v>1014.27</v>
      </c>
      <c r="M576" s="48">
        <f>+'OCTUBRE 24'!L576+'NOVIEMBRE 24'!M576+'DICIEMBRE 24'!M576</f>
        <v>683.68</v>
      </c>
      <c r="N576" s="48">
        <f>+'OCTUBRE 24'!M576+'NOVIEMBRE 24'!N576+'DICIEMBRE 24'!N576</f>
        <v>24780</v>
      </c>
      <c r="O576" s="48">
        <f>+'OCTUBRE 24'!N576+'NOVIEMBRE 24'!O576+'DICIEMBRE 24'!O576</f>
        <v>0</v>
      </c>
      <c r="P576" s="53">
        <f t="shared" si="8"/>
        <v>706227.95</v>
      </c>
    </row>
    <row r="577" spans="1:16" ht="24.75" customHeight="1" x14ac:dyDescent="0.25">
      <c r="A577" s="5" t="s">
        <v>1148</v>
      </c>
      <c r="B577" s="6" t="s">
        <v>1149</v>
      </c>
      <c r="C577" s="48">
        <f>+'OCTUBRE 24'!C577+'NOVIEMBRE 24'!C577+'DICIEMBRE 24'!C577</f>
        <v>446518.11</v>
      </c>
      <c r="D577" s="48">
        <f>+'OCTUBRE 24'!D577+'NOVIEMBRE 24'!D577+'DICIEMBRE 24'!D577</f>
        <v>202702.05</v>
      </c>
      <c r="E577" s="48">
        <f>+'OCTUBRE 24'!E577+'NOVIEMBRE 24'!E577+'DICIEMBRE 24'!E577</f>
        <v>6975.75</v>
      </c>
      <c r="F577" s="48">
        <f>+'OCTUBRE 24'!F577+'NOVIEMBRE 24'!F577+'DICIEMBRE 24'!F577</f>
        <v>28118.520000000004</v>
      </c>
      <c r="G577" s="48">
        <f>+'OCTUBRE 24'!G577+'NOVIEMBRE 24'!G577+'DICIEMBRE 24'!G577</f>
        <v>6815.07</v>
      </c>
      <c r="H577" s="48">
        <f>'OCTUBRE 24'!H577+'NOVIEMBRE 24'!H577+'DICIEMBRE 24'!H577</f>
        <v>3685.0699999999997</v>
      </c>
      <c r="I577" s="48">
        <f>+'OCTUBRE 24'!I577+'NOVIEMBRE 24'!I577+'DICIEMBRE 24'!I577</f>
        <v>3619.29</v>
      </c>
      <c r="J577" s="48">
        <f>+'NOVIEMBRE 24'!J577+'DICIEMBRE 24'!J577</f>
        <v>4975</v>
      </c>
      <c r="K577" s="48">
        <f>'OCTUBRE 24'!J577+'NOVIEMBRE 24'!K577+'DICIEMBRE 24'!K577</f>
        <v>2632.55</v>
      </c>
      <c r="L577" s="48">
        <f>+'OCTUBRE 24'!K577+'NOVIEMBRE 24'!L577+'DICIEMBRE 24'!L577</f>
        <v>1331.94</v>
      </c>
      <c r="M577" s="48">
        <f>+'OCTUBRE 24'!L577+'NOVIEMBRE 24'!M577+'DICIEMBRE 24'!M577</f>
        <v>487.59</v>
      </c>
      <c r="N577" s="48">
        <f>+'OCTUBRE 24'!M577+'NOVIEMBRE 24'!N577+'DICIEMBRE 24'!N577</f>
        <v>2556</v>
      </c>
      <c r="O577" s="48">
        <f>+'OCTUBRE 24'!N577+'NOVIEMBRE 24'!O577+'DICIEMBRE 24'!O577</f>
        <v>0</v>
      </c>
      <c r="P577" s="53">
        <f t="shared" si="8"/>
        <v>710416.93999999983</v>
      </c>
    </row>
    <row r="578" spans="1:16" ht="23.25" customHeight="1" x14ac:dyDescent="0.25">
      <c r="A578" s="5" t="s">
        <v>1150</v>
      </c>
      <c r="B578" s="6" t="s">
        <v>1151</v>
      </c>
      <c r="C578" s="48">
        <f>+'OCTUBRE 24'!C578+'NOVIEMBRE 24'!C578+'DICIEMBRE 24'!C578</f>
        <v>4387871.4800000004</v>
      </c>
      <c r="D578" s="48">
        <f>+'OCTUBRE 24'!D578+'NOVIEMBRE 24'!D578+'DICIEMBRE 24'!D578</f>
        <v>1422901.1800000002</v>
      </c>
      <c r="E578" s="48">
        <f>+'OCTUBRE 24'!E578+'NOVIEMBRE 24'!E578+'DICIEMBRE 24'!E578</f>
        <v>57603.039999999994</v>
      </c>
      <c r="F578" s="48">
        <f>+'OCTUBRE 24'!F578+'NOVIEMBRE 24'!F578+'DICIEMBRE 24'!F578</f>
        <v>316044.72000000003</v>
      </c>
      <c r="G578" s="48">
        <f>+'OCTUBRE 24'!G578+'NOVIEMBRE 24'!G578+'DICIEMBRE 24'!G578</f>
        <v>100974.92</v>
      </c>
      <c r="H578" s="48">
        <f>'OCTUBRE 24'!H578+'NOVIEMBRE 24'!H578+'DICIEMBRE 24'!H578</f>
        <v>54599.5</v>
      </c>
      <c r="I578" s="48">
        <f>+'OCTUBRE 24'!I578+'NOVIEMBRE 24'!I578+'DICIEMBRE 24'!I578</f>
        <v>56326.13</v>
      </c>
      <c r="J578" s="48">
        <f>+'NOVIEMBRE 24'!J578+'DICIEMBRE 24'!J578</f>
        <v>92382.399999999994</v>
      </c>
      <c r="K578" s="48">
        <f>'OCTUBRE 24'!J578+'NOVIEMBRE 24'!K578+'DICIEMBRE 24'!K578</f>
        <v>48884.55</v>
      </c>
      <c r="L578" s="48">
        <f>+'OCTUBRE 24'!K578+'NOVIEMBRE 24'!L578+'DICIEMBRE 24'!L578</f>
        <v>8474.73</v>
      </c>
      <c r="M578" s="48">
        <f>+'OCTUBRE 24'!L578+'NOVIEMBRE 24'!M578+'DICIEMBRE 24'!M578</f>
        <v>10997.93</v>
      </c>
      <c r="N578" s="48">
        <f>+'OCTUBRE 24'!M578+'NOVIEMBRE 24'!N578+'DICIEMBRE 24'!N578</f>
        <v>0</v>
      </c>
      <c r="O578" s="48">
        <f>+'OCTUBRE 24'!N578+'NOVIEMBRE 24'!O578+'DICIEMBRE 24'!O578</f>
        <v>0</v>
      </c>
      <c r="P578" s="53">
        <f t="shared" si="8"/>
        <v>6557060.5800000001</v>
      </c>
    </row>
    <row r="579" spans="1:16" s="54" customFormat="1" x14ac:dyDescent="0.25">
      <c r="A579" s="60" t="s">
        <v>1158</v>
      </c>
      <c r="B579" s="61"/>
      <c r="C579" s="50">
        <f>SUM(C9:C578)</f>
        <v>1058393862.959999</v>
      </c>
      <c r="D579" s="50">
        <f t="shared" ref="D579:O579" si="9">SUM(D9:D578)</f>
        <v>376417963.00000012</v>
      </c>
      <c r="E579" s="50">
        <f t="shared" si="9"/>
        <v>14462802.80000001</v>
      </c>
      <c r="F579" s="50">
        <f t="shared" si="9"/>
        <v>75394553.400000036</v>
      </c>
      <c r="G579" s="50">
        <f t="shared" si="9"/>
        <v>19032762.599999998</v>
      </c>
      <c r="H579" s="50">
        <f t="shared" si="9"/>
        <v>10291460.999999998</v>
      </c>
      <c r="I579" s="50">
        <f t="shared" si="9"/>
        <v>12876151.999999987</v>
      </c>
      <c r="J579" s="53">
        <f>+'NOVIEMBRE 24'!J579+'DICIEMBRE 24'!J579</f>
        <v>19142688.600000009</v>
      </c>
      <c r="K579" s="53">
        <f>'OCTUBRE 24'!J579+'NOVIEMBRE 24'!K579+'DICIEMBRE 24'!K579</f>
        <v>10129437.200000007</v>
      </c>
      <c r="L579" s="50">
        <f t="shared" si="9"/>
        <v>2093957.4000000004</v>
      </c>
      <c r="M579" s="50">
        <f t="shared" si="9"/>
        <v>2455495.1999999993</v>
      </c>
      <c r="N579" s="50">
        <f t="shared" si="9"/>
        <v>65180138</v>
      </c>
      <c r="O579" s="50">
        <f t="shared" si="9"/>
        <v>3812823.0999999996</v>
      </c>
      <c r="P579" s="51">
        <f t="shared" si="8"/>
        <v>1669684097.259999</v>
      </c>
    </row>
    <row r="580" spans="1:16" x14ac:dyDescent="0.25">
      <c r="A580" s="57" t="s">
        <v>1152</v>
      </c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2"/>
      <c r="N580" s="3"/>
      <c r="O580" s="4"/>
      <c r="P580" s="52"/>
    </row>
    <row r="581" spans="1:16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2"/>
      <c r="N581" s="3"/>
      <c r="O581" s="4"/>
      <c r="P581" s="1"/>
    </row>
    <row r="582" spans="1:16" ht="9" customHeight="1" x14ac:dyDescent="0.25">
      <c r="A582" s="8"/>
      <c r="B582" s="8"/>
      <c r="C582" s="22"/>
      <c r="D582" s="9"/>
      <c r="E582" s="9"/>
      <c r="F582" s="9"/>
      <c r="G582" s="23"/>
      <c r="H582" s="23"/>
      <c r="I582" s="23"/>
      <c r="J582" s="7"/>
      <c r="K582" s="7"/>
      <c r="L582" s="7"/>
      <c r="M582" s="2"/>
      <c r="N582" s="3"/>
      <c r="O582" s="4"/>
      <c r="P582" s="21"/>
    </row>
    <row r="583" spans="1:16" x14ac:dyDescent="0.25">
      <c r="A583" s="58" t="s">
        <v>1167</v>
      </c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2"/>
      <c r="N583" s="3"/>
      <c r="O583" s="4"/>
      <c r="P583" s="1"/>
    </row>
    <row r="584" spans="1:16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2"/>
      <c r="N584" s="3"/>
      <c r="O584" s="4"/>
      <c r="P584" s="1"/>
    </row>
    <row r="585" spans="1:16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2"/>
      <c r="N585" s="3"/>
      <c r="O585" s="4"/>
      <c r="P585" s="1"/>
    </row>
    <row r="586" spans="1:16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2"/>
      <c r="N586" s="3"/>
      <c r="O586" s="4"/>
      <c r="P586" s="1"/>
    </row>
    <row r="587" spans="1:16" x14ac:dyDescent="0.25">
      <c r="A587" s="59" t="s">
        <v>1153</v>
      </c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2"/>
      <c r="N587" s="3"/>
      <c r="O587" s="4"/>
      <c r="P587" s="1"/>
    </row>
    <row r="588" spans="1:16" x14ac:dyDescent="0.25">
      <c r="A588" s="59" t="s">
        <v>1154</v>
      </c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2"/>
      <c r="N588" s="3"/>
      <c r="O588" s="4"/>
      <c r="P588" s="1"/>
    </row>
    <row r="589" spans="1:16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7"/>
      <c r="L589" s="7"/>
      <c r="M589" s="2"/>
      <c r="N589" s="3"/>
      <c r="O589" s="4"/>
      <c r="P589" s="1"/>
    </row>
    <row r="590" spans="1:16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14"/>
      <c r="L590" s="14"/>
      <c r="M590" s="2"/>
      <c r="N590" s="3"/>
      <c r="O590" s="4"/>
      <c r="P590" s="1"/>
    </row>
    <row r="591" spans="1:16" x14ac:dyDescent="0.2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2"/>
      <c r="N591" s="3"/>
      <c r="O591" s="4"/>
      <c r="P591" s="1"/>
    </row>
    <row r="592" spans="1:16" x14ac:dyDescent="0.2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2"/>
      <c r="N592" s="3"/>
      <c r="O592" s="4"/>
      <c r="P592" s="1"/>
    </row>
    <row r="593" spans="1:15" x14ac:dyDescent="0.2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2"/>
      <c r="N593" s="3"/>
      <c r="O593" s="4"/>
    </row>
    <row r="594" spans="1:15" x14ac:dyDescent="0.2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2"/>
      <c r="N594" s="3"/>
      <c r="O594" s="4"/>
    </row>
  </sheetData>
  <mergeCells count="8">
    <mergeCell ref="A6:P7"/>
    <mergeCell ref="A593:L594"/>
    <mergeCell ref="A580:L580"/>
    <mergeCell ref="A583:L583"/>
    <mergeCell ref="A587:L587"/>
    <mergeCell ref="A588:L588"/>
    <mergeCell ref="A591:L592"/>
    <mergeCell ref="A579:B579"/>
  </mergeCells>
  <pageMargins left="0.59055118110236227" right="0.19685039370078741" top="0.6692913385826772" bottom="0.74803149606299213" header="0.31496062992125984" footer="0.31496062992125984"/>
  <pageSetup scale="50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4"/>
  <sheetViews>
    <sheetView view="pageBreakPreview" zoomScale="85" zoomScaleNormal="90" zoomScaleSheetLayoutView="85" workbookViewId="0">
      <pane ySplit="8" topLeftCell="A581" activePane="bottomLeft" state="frozen"/>
      <selection pane="bottomLeft" activeCell="E13" sqref="E13"/>
    </sheetView>
  </sheetViews>
  <sheetFormatPr baseColWidth="10" defaultColWidth="11.42578125" defaultRowHeight="15" x14ac:dyDescent="0.25"/>
  <cols>
    <col min="1" max="1" width="8.5703125" customWidth="1"/>
    <col min="2" max="2" width="31.5703125" customWidth="1"/>
    <col min="3" max="3" width="16.140625" customWidth="1"/>
    <col min="4" max="4" width="16.5703125" customWidth="1"/>
    <col min="5" max="5" width="13.42578125" bestFit="1" customWidth="1"/>
    <col min="6" max="6" width="14.140625" customWidth="1"/>
    <col min="7" max="7" width="14.42578125" bestFit="1" customWidth="1"/>
    <col min="8" max="8" width="16.85546875" customWidth="1"/>
    <col min="9" max="9" width="13.42578125" bestFit="1" customWidth="1"/>
    <col min="10" max="10" width="17.5703125" customWidth="1"/>
    <col min="11" max="11" width="14" customWidth="1"/>
    <col min="12" max="12" width="13.42578125" bestFit="1" customWidth="1"/>
    <col min="13" max="13" width="14.42578125" bestFit="1" customWidth="1"/>
    <col min="14" max="14" width="16.42578125" customWidth="1"/>
    <col min="15" max="15" width="15.42578125" bestFit="1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  <c r="N1" s="4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  <c r="N2" s="4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3"/>
      <c r="N3" s="4"/>
      <c r="O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3"/>
      <c r="N4" s="4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3"/>
      <c r="N5" s="4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3"/>
      <c r="N6" s="4"/>
      <c r="O6" s="1"/>
    </row>
    <row r="7" spans="1:15" ht="42.75" customHeight="1" thickBot="1" x14ac:dyDescent="0.3">
      <c r="A7" s="62" t="s">
        <v>1166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ht="89.25" customHeight="1" x14ac:dyDescent="0.25">
      <c r="A8" s="15" t="s">
        <v>0</v>
      </c>
      <c r="B8" s="24" t="s">
        <v>1</v>
      </c>
      <c r="C8" s="15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1161</v>
      </c>
      <c r="I8" s="16" t="s">
        <v>7</v>
      </c>
      <c r="J8" s="15" t="s">
        <v>1162</v>
      </c>
      <c r="K8" s="16" t="s">
        <v>1155</v>
      </c>
      <c r="L8" s="17" t="s">
        <v>10</v>
      </c>
      <c r="M8" s="18" t="s">
        <v>11</v>
      </c>
      <c r="N8" s="15" t="s">
        <v>1160</v>
      </c>
      <c r="O8" s="19" t="s">
        <v>1158</v>
      </c>
    </row>
    <row r="9" spans="1:15" x14ac:dyDescent="0.25">
      <c r="A9" s="5" t="s">
        <v>12</v>
      </c>
      <c r="B9" s="6" t="s">
        <v>13</v>
      </c>
      <c r="C9" s="44">
        <v>132386.89000000001</v>
      </c>
      <c r="D9" s="44">
        <v>53141.599999999999</v>
      </c>
      <c r="E9" s="44">
        <v>2096.2400000000002</v>
      </c>
      <c r="F9" s="44">
        <v>10811.779999999999</v>
      </c>
      <c r="G9" s="44">
        <v>0.11</v>
      </c>
      <c r="H9" s="44">
        <v>420.57</v>
      </c>
      <c r="I9" s="44">
        <v>794.37</v>
      </c>
      <c r="J9" s="44">
        <v>293.12</v>
      </c>
      <c r="K9" s="44">
        <v>418.93</v>
      </c>
      <c r="L9" s="44">
        <v>93.28</v>
      </c>
      <c r="M9" s="45">
        <v>0</v>
      </c>
      <c r="N9" s="44">
        <v>0</v>
      </c>
      <c r="O9" s="47">
        <f t="shared" ref="O9:O72" si="0">SUM(C9:N9)</f>
        <v>200456.88999999998</v>
      </c>
    </row>
    <row r="10" spans="1:15" x14ac:dyDescent="0.25">
      <c r="A10" s="5" t="s">
        <v>14</v>
      </c>
      <c r="B10" s="6" t="s">
        <v>15</v>
      </c>
      <c r="C10" s="44">
        <v>2973282.52</v>
      </c>
      <c r="D10" s="44">
        <v>527524.14</v>
      </c>
      <c r="E10" s="44">
        <v>35737.65</v>
      </c>
      <c r="F10" s="44">
        <v>364092.19</v>
      </c>
      <c r="G10" s="44">
        <v>6.09</v>
      </c>
      <c r="H10" s="44">
        <v>22471.01</v>
      </c>
      <c r="I10" s="44">
        <v>25224.27</v>
      </c>
      <c r="J10" s="44">
        <v>16502.509999999998</v>
      </c>
      <c r="K10" s="44">
        <v>5493.76</v>
      </c>
      <c r="L10" s="44">
        <v>5562.68</v>
      </c>
      <c r="M10" s="45">
        <v>188128</v>
      </c>
      <c r="N10" s="44">
        <v>39123.14</v>
      </c>
      <c r="O10" s="47">
        <f t="shared" si="0"/>
        <v>4203147.959999999</v>
      </c>
    </row>
    <row r="11" spans="1:15" x14ac:dyDescent="0.25">
      <c r="A11" s="5" t="s">
        <v>16</v>
      </c>
      <c r="B11" s="6" t="s">
        <v>17</v>
      </c>
      <c r="C11" s="44">
        <v>206664.33</v>
      </c>
      <c r="D11" s="44">
        <v>49565.599999999999</v>
      </c>
      <c r="E11" s="44">
        <v>2845.1899999999996</v>
      </c>
      <c r="F11" s="44">
        <v>21996.32</v>
      </c>
      <c r="G11" s="44">
        <v>0.35</v>
      </c>
      <c r="H11" s="44">
        <v>1289.97</v>
      </c>
      <c r="I11" s="44">
        <v>1548.67</v>
      </c>
      <c r="J11" s="44">
        <v>897.24</v>
      </c>
      <c r="K11" s="44">
        <v>495.78</v>
      </c>
      <c r="L11" s="44">
        <v>289.42</v>
      </c>
      <c r="M11" s="45">
        <v>0</v>
      </c>
      <c r="N11" s="44">
        <v>0</v>
      </c>
      <c r="O11" s="47">
        <f t="shared" si="0"/>
        <v>285592.86999999994</v>
      </c>
    </row>
    <row r="12" spans="1:15" x14ac:dyDescent="0.25">
      <c r="A12" s="5" t="s">
        <v>18</v>
      </c>
      <c r="B12" s="6" t="s">
        <v>19</v>
      </c>
      <c r="C12" s="44">
        <v>112641.35</v>
      </c>
      <c r="D12" s="44">
        <v>35230.6</v>
      </c>
      <c r="E12" s="44">
        <v>1562.46</v>
      </c>
      <c r="F12" s="44">
        <v>11539.48</v>
      </c>
      <c r="G12" s="44">
        <v>0.15</v>
      </c>
      <c r="H12" s="44">
        <v>545.85</v>
      </c>
      <c r="I12" s="44">
        <v>820.65</v>
      </c>
      <c r="J12" s="44">
        <v>419.08</v>
      </c>
      <c r="K12" s="44">
        <v>304.19</v>
      </c>
      <c r="L12" s="44">
        <v>146.97</v>
      </c>
      <c r="M12" s="45">
        <v>5613</v>
      </c>
      <c r="N12" s="44">
        <v>0</v>
      </c>
      <c r="O12" s="47">
        <f t="shared" si="0"/>
        <v>168823.78</v>
      </c>
    </row>
    <row r="13" spans="1:15" x14ac:dyDescent="0.25">
      <c r="A13" s="5" t="s">
        <v>20</v>
      </c>
      <c r="B13" s="6" t="s">
        <v>21</v>
      </c>
      <c r="C13" s="44">
        <v>1638695.9</v>
      </c>
      <c r="D13" s="44">
        <v>274709.19</v>
      </c>
      <c r="E13" s="44">
        <v>18926.21</v>
      </c>
      <c r="F13" s="44">
        <v>195217.18000000002</v>
      </c>
      <c r="G13" s="44">
        <v>2.02</v>
      </c>
      <c r="H13" s="44">
        <v>7468.59</v>
      </c>
      <c r="I13" s="44">
        <v>13613.34</v>
      </c>
      <c r="J13" s="44">
        <v>7074.92</v>
      </c>
      <c r="K13" s="44">
        <v>2800.04</v>
      </c>
      <c r="L13" s="44">
        <v>2970.29</v>
      </c>
      <c r="M13" s="45">
        <v>0</v>
      </c>
      <c r="N13" s="44">
        <v>0</v>
      </c>
      <c r="O13" s="47">
        <f t="shared" si="0"/>
        <v>2161477.6799999997</v>
      </c>
    </row>
    <row r="14" spans="1:15" x14ac:dyDescent="0.25">
      <c r="A14" s="5" t="s">
        <v>22</v>
      </c>
      <c r="B14" s="6" t="s">
        <v>23</v>
      </c>
      <c r="C14" s="44">
        <v>2098088.54</v>
      </c>
      <c r="D14" s="44">
        <v>373055.60000000003</v>
      </c>
      <c r="E14" s="44">
        <v>21843.56</v>
      </c>
      <c r="F14" s="44">
        <v>283120.71999999997</v>
      </c>
      <c r="G14" s="44">
        <v>2.74</v>
      </c>
      <c r="H14" s="44">
        <v>10098.67</v>
      </c>
      <c r="I14" s="44">
        <v>19437.849999999999</v>
      </c>
      <c r="J14" s="44">
        <v>10496.6</v>
      </c>
      <c r="K14" s="44">
        <v>2789.55</v>
      </c>
      <c r="L14" s="44">
        <v>4717.6000000000004</v>
      </c>
      <c r="M14" s="45">
        <v>337457</v>
      </c>
      <c r="N14" s="44">
        <v>0</v>
      </c>
      <c r="O14" s="47">
        <f t="shared" si="0"/>
        <v>3161108.43</v>
      </c>
    </row>
    <row r="15" spans="1:15" x14ac:dyDescent="0.25">
      <c r="A15" s="5" t="s">
        <v>24</v>
      </c>
      <c r="B15" s="6" t="s">
        <v>25</v>
      </c>
      <c r="C15" s="44">
        <v>261858.86</v>
      </c>
      <c r="D15" s="44">
        <v>80726.959999999992</v>
      </c>
      <c r="E15" s="44">
        <v>3742.15</v>
      </c>
      <c r="F15" s="44">
        <v>24568.879999999997</v>
      </c>
      <c r="G15" s="44">
        <v>0.34</v>
      </c>
      <c r="H15" s="44">
        <v>1242.93</v>
      </c>
      <c r="I15" s="44">
        <v>1770.9</v>
      </c>
      <c r="J15" s="44">
        <v>855.56</v>
      </c>
      <c r="K15" s="44">
        <v>711.35</v>
      </c>
      <c r="L15" s="44">
        <v>280.77999999999997</v>
      </c>
      <c r="M15" s="45">
        <v>0</v>
      </c>
      <c r="N15" s="44">
        <v>0</v>
      </c>
      <c r="O15" s="47">
        <f t="shared" si="0"/>
        <v>375758.71</v>
      </c>
    </row>
    <row r="16" spans="1:15" x14ac:dyDescent="0.25">
      <c r="A16" s="5" t="s">
        <v>26</v>
      </c>
      <c r="B16" s="6" t="s">
        <v>27</v>
      </c>
      <c r="C16" s="44">
        <v>148642.5</v>
      </c>
      <c r="D16" s="44">
        <v>48604.58</v>
      </c>
      <c r="E16" s="44">
        <v>1948.44</v>
      </c>
      <c r="F16" s="44">
        <v>16948.09</v>
      </c>
      <c r="G16" s="44">
        <v>0.1</v>
      </c>
      <c r="H16" s="44">
        <v>365.15</v>
      </c>
      <c r="I16" s="44">
        <v>1179.9000000000001</v>
      </c>
      <c r="J16" s="44">
        <v>473.18</v>
      </c>
      <c r="K16" s="44">
        <v>301.87</v>
      </c>
      <c r="L16" s="44">
        <v>239.56</v>
      </c>
      <c r="M16" s="45">
        <v>0</v>
      </c>
      <c r="N16" s="44">
        <v>0</v>
      </c>
      <c r="O16" s="47">
        <f t="shared" si="0"/>
        <v>218703.37</v>
      </c>
    </row>
    <row r="17" spans="1:15" x14ac:dyDescent="0.25">
      <c r="A17" s="5" t="s">
        <v>28</v>
      </c>
      <c r="B17" s="6" t="s">
        <v>29</v>
      </c>
      <c r="C17" s="44">
        <v>450463.99</v>
      </c>
      <c r="D17" s="44">
        <v>167022.62</v>
      </c>
      <c r="E17" s="44">
        <v>5393.63</v>
      </c>
      <c r="F17" s="44">
        <v>50541.429999999993</v>
      </c>
      <c r="G17" s="44">
        <v>0.93</v>
      </c>
      <c r="H17" s="44">
        <v>3422.89</v>
      </c>
      <c r="I17" s="44">
        <v>3570.18</v>
      </c>
      <c r="J17" s="44">
        <v>2353.27</v>
      </c>
      <c r="K17" s="44">
        <v>952.81</v>
      </c>
      <c r="L17" s="44">
        <v>733.86</v>
      </c>
      <c r="M17" s="45">
        <v>0</v>
      </c>
      <c r="N17" s="44">
        <v>0</v>
      </c>
      <c r="O17" s="47">
        <f t="shared" si="0"/>
        <v>684455.6100000001</v>
      </c>
    </row>
    <row r="18" spans="1:15" x14ac:dyDescent="0.25">
      <c r="A18" s="5" t="s">
        <v>30</v>
      </c>
      <c r="B18" s="6" t="s">
        <v>31</v>
      </c>
      <c r="C18" s="44">
        <v>1206148.7</v>
      </c>
      <c r="D18" s="44">
        <v>163272.81</v>
      </c>
      <c r="E18" s="44">
        <v>13676.800000000001</v>
      </c>
      <c r="F18" s="44">
        <v>168758.37</v>
      </c>
      <c r="G18" s="44">
        <v>1.78</v>
      </c>
      <c r="H18" s="44">
        <v>6581.37</v>
      </c>
      <c r="I18" s="44">
        <v>11450.27</v>
      </c>
      <c r="J18" s="44">
        <v>6493.83</v>
      </c>
      <c r="K18" s="44">
        <v>1727.81</v>
      </c>
      <c r="L18" s="44">
        <v>2802.47</v>
      </c>
      <c r="M18" s="45">
        <v>617987</v>
      </c>
      <c r="N18" s="44">
        <v>0</v>
      </c>
      <c r="O18" s="47">
        <f t="shared" si="0"/>
        <v>2198901.2100000004</v>
      </c>
    </row>
    <row r="19" spans="1:15" x14ac:dyDescent="0.25">
      <c r="A19" s="5" t="s">
        <v>32</v>
      </c>
      <c r="B19" s="6" t="s">
        <v>33</v>
      </c>
      <c r="C19" s="44">
        <v>130829.4</v>
      </c>
      <c r="D19" s="44">
        <v>38682.100000000006</v>
      </c>
      <c r="E19" s="44">
        <v>1908.6000000000001</v>
      </c>
      <c r="F19" s="44">
        <v>12931.99</v>
      </c>
      <c r="G19" s="44">
        <v>0.19</v>
      </c>
      <c r="H19" s="44">
        <v>712.36</v>
      </c>
      <c r="I19" s="44">
        <v>918.69</v>
      </c>
      <c r="J19" s="44">
        <v>486.71</v>
      </c>
      <c r="K19" s="44">
        <v>347.31</v>
      </c>
      <c r="L19" s="44">
        <v>154.09</v>
      </c>
      <c r="M19" s="45">
        <v>0</v>
      </c>
      <c r="N19" s="44">
        <v>0</v>
      </c>
      <c r="O19" s="47">
        <f t="shared" si="0"/>
        <v>186971.43999999997</v>
      </c>
    </row>
    <row r="20" spans="1:15" x14ac:dyDescent="0.25">
      <c r="A20" s="5" t="s">
        <v>34</v>
      </c>
      <c r="B20" s="6" t="s">
        <v>35</v>
      </c>
      <c r="C20" s="44">
        <v>665241.48</v>
      </c>
      <c r="D20" s="44">
        <v>77093.19</v>
      </c>
      <c r="E20" s="44">
        <v>8170.9699999999993</v>
      </c>
      <c r="F20" s="44">
        <v>82338.05</v>
      </c>
      <c r="G20" s="44">
        <v>1.57</v>
      </c>
      <c r="H20" s="44">
        <v>5788.29</v>
      </c>
      <c r="I20" s="44">
        <v>5682.15</v>
      </c>
      <c r="J20" s="44">
        <v>3917.17</v>
      </c>
      <c r="K20" s="44">
        <v>1236.44</v>
      </c>
      <c r="L20" s="44">
        <v>1256.93</v>
      </c>
      <c r="M20" s="45">
        <v>0</v>
      </c>
      <c r="N20" s="44">
        <v>0</v>
      </c>
      <c r="O20" s="47">
        <f t="shared" si="0"/>
        <v>850726.24</v>
      </c>
    </row>
    <row r="21" spans="1:15" x14ac:dyDescent="0.25">
      <c r="A21" s="5" t="s">
        <v>36</v>
      </c>
      <c r="B21" s="6" t="s">
        <v>37</v>
      </c>
      <c r="C21" s="44">
        <v>444661.91</v>
      </c>
      <c r="D21" s="44">
        <v>159068.49000000002</v>
      </c>
      <c r="E21" s="44">
        <v>5533.03</v>
      </c>
      <c r="F21" s="44">
        <v>49337.81</v>
      </c>
      <c r="G21" s="44">
        <v>0.41</v>
      </c>
      <c r="H21" s="44">
        <v>1495.53</v>
      </c>
      <c r="I21" s="44">
        <v>3480.93</v>
      </c>
      <c r="J21" s="44">
        <v>1559.81</v>
      </c>
      <c r="K21" s="44">
        <v>977.12</v>
      </c>
      <c r="L21" s="44">
        <v>700.75</v>
      </c>
      <c r="M21" s="45">
        <v>0</v>
      </c>
      <c r="N21" s="44">
        <v>0</v>
      </c>
      <c r="O21" s="47">
        <f t="shared" si="0"/>
        <v>666815.79000000015</v>
      </c>
    </row>
    <row r="22" spans="1:15" x14ac:dyDescent="0.25">
      <c r="A22" s="5" t="s">
        <v>38</v>
      </c>
      <c r="B22" s="6" t="s">
        <v>39</v>
      </c>
      <c r="C22" s="44">
        <v>3373159.39</v>
      </c>
      <c r="D22" s="44">
        <v>539489.78</v>
      </c>
      <c r="E22" s="44">
        <v>37895.279999999999</v>
      </c>
      <c r="F22" s="44">
        <v>434482.64</v>
      </c>
      <c r="G22" s="44">
        <v>3.7</v>
      </c>
      <c r="H22" s="44">
        <v>13637.92</v>
      </c>
      <c r="I22" s="44">
        <v>30319.79</v>
      </c>
      <c r="J22" s="44">
        <v>15142.75</v>
      </c>
      <c r="K22" s="44">
        <v>6697.23</v>
      </c>
      <c r="L22" s="44">
        <v>7011.25</v>
      </c>
      <c r="M22" s="45">
        <v>0</v>
      </c>
      <c r="N22" s="44">
        <v>0</v>
      </c>
      <c r="O22" s="47">
        <f t="shared" si="0"/>
        <v>4457839.7300000004</v>
      </c>
    </row>
    <row r="23" spans="1:15" x14ac:dyDescent="0.25">
      <c r="A23" s="5" t="s">
        <v>40</v>
      </c>
      <c r="B23" s="6" t="s">
        <v>41</v>
      </c>
      <c r="C23" s="44">
        <v>370118.31</v>
      </c>
      <c r="D23" s="44">
        <v>81179.929999999993</v>
      </c>
      <c r="E23" s="44">
        <v>4927.4400000000005</v>
      </c>
      <c r="F23" s="44">
        <v>41336.31</v>
      </c>
      <c r="G23" s="44">
        <v>0.75</v>
      </c>
      <c r="H23" s="44">
        <v>2769.12</v>
      </c>
      <c r="I23" s="44">
        <v>2890.84</v>
      </c>
      <c r="J23" s="44">
        <v>1838.14</v>
      </c>
      <c r="K23" s="44">
        <v>827.16</v>
      </c>
      <c r="L23" s="44">
        <v>573.22</v>
      </c>
      <c r="M23" s="45">
        <v>0</v>
      </c>
      <c r="N23" s="44">
        <v>0</v>
      </c>
      <c r="O23" s="47">
        <f t="shared" si="0"/>
        <v>506461.22</v>
      </c>
    </row>
    <row r="24" spans="1:15" x14ac:dyDescent="0.25">
      <c r="A24" s="5" t="s">
        <v>42</v>
      </c>
      <c r="B24" s="6" t="s">
        <v>43</v>
      </c>
      <c r="C24" s="44">
        <v>594371.19999999995</v>
      </c>
      <c r="D24" s="44">
        <v>74357.2</v>
      </c>
      <c r="E24" s="44">
        <v>7413.4</v>
      </c>
      <c r="F24" s="44">
        <v>72726.45</v>
      </c>
      <c r="G24" s="44">
        <v>1.38</v>
      </c>
      <c r="H24" s="44">
        <v>5099.24</v>
      </c>
      <c r="I24" s="44">
        <v>5023.6400000000003</v>
      </c>
      <c r="J24" s="44">
        <v>3383.53</v>
      </c>
      <c r="K24" s="44">
        <v>1139.1300000000001</v>
      </c>
      <c r="L24" s="44">
        <v>1097.3800000000001</v>
      </c>
      <c r="M24" s="45">
        <v>0</v>
      </c>
      <c r="N24" s="44">
        <v>0</v>
      </c>
      <c r="O24" s="47">
        <f t="shared" si="0"/>
        <v>764612.54999999993</v>
      </c>
    </row>
    <row r="25" spans="1:15" x14ac:dyDescent="0.25">
      <c r="A25" s="5" t="s">
        <v>44</v>
      </c>
      <c r="B25" s="6" t="s">
        <v>45</v>
      </c>
      <c r="C25" s="44">
        <v>270317.08</v>
      </c>
      <c r="D25" s="44">
        <v>49681.4</v>
      </c>
      <c r="E25" s="44">
        <v>3638.74</v>
      </c>
      <c r="F25" s="44">
        <v>29039.62</v>
      </c>
      <c r="G25" s="44">
        <v>0.5</v>
      </c>
      <c r="H25" s="44">
        <v>1830.99</v>
      </c>
      <c r="I25" s="44">
        <v>2045.17</v>
      </c>
      <c r="J25" s="44">
        <v>1242</v>
      </c>
      <c r="K25" s="44">
        <v>628.46</v>
      </c>
      <c r="L25" s="44">
        <v>389.02</v>
      </c>
      <c r="M25" s="45">
        <v>7279</v>
      </c>
      <c r="N25" s="44">
        <v>0</v>
      </c>
      <c r="O25" s="47">
        <f t="shared" si="0"/>
        <v>366091.98000000004</v>
      </c>
    </row>
    <row r="26" spans="1:15" x14ac:dyDescent="0.25">
      <c r="A26" s="5" t="s">
        <v>46</v>
      </c>
      <c r="B26" s="6" t="s">
        <v>47</v>
      </c>
      <c r="C26" s="44">
        <v>111331.22</v>
      </c>
      <c r="D26" s="44">
        <v>44838.2</v>
      </c>
      <c r="E26" s="44">
        <v>1725.66</v>
      </c>
      <c r="F26" s="44">
        <v>10100.99</v>
      </c>
      <c r="G26" s="44">
        <v>0.1</v>
      </c>
      <c r="H26" s="44">
        <v>375.59</v>
      </c>
      <c r="I26" s="44">
        <v>728.48</v>
      </c>
      <c r="J26" s="44">
        <v>291.73</v>
      </c>
      <c r="K26" s="44">
        <v>349.4</v>
      </c>
      <c r="L26" s="44">
        <v>104.97</v>
      </c>
      <c r="M26" s="45">
        <v>30996</v>
      </c>
      <c r="N26" s="44">
        <v>0</v>
      </c>
      <c r="O26" s="47">
        <f t="shared" si="0"/>
        <v>200842.34</v>
      </c>
    </row>
    <row r="27" spans="1:15" x14ac:dyDescent="0.25">
      <c r="A27" s="5" t="s">
        <v>48</v>
      </c>
      <c r="B27" s="6" t="s">
        <v>49</v>
      </c>
      <c r="C27" s="44">
        <v>225651.56</v>
      </c>
      <c r="D27" s="44">
        <v>47628.6</v>
      </c>
      <c r="E27" s="44">
        <v>3110.67</v>
      </c>
      <c r="F27" s="44">
        <v>23162.95</v>
      </c>
      <c r="G27" s="44">
        <v>0.37</v>
      </c>
      <c r="H27" s="44">
        <v>1382.95</v>
      </c>
      <c r="I27" s="44">
        <v>1643.15</v>
      </c>
      <c r="J27" s="44">
        <v>945.97</v>
      </c>
      <c r="K27" s="44">
        <v>558.14</v>
      </c>
      <c r="L27" s="44">
        <v>295.33999999999997</v>
      </c>
      <c r="M27" s="45">
        <v>0</v>
      </c>
      <c r="N27" s="44">
        <v>0</v>
      </c>
      <c r="O27" s="47">
        <f t="shared" si="0"/>
        <v>304379.7</v>
      </c>
    </row>
    <row r="28" spans="1:15" x14ac:dyDescent="0.25">
      <c r="A28" s="5" t="s">
        <v>50</v>
      </c>
      <c r="B28" s="6" t="s">
        <v>51</v>
      </c>
      <c r="C28" s="44">
        <v>340250.78</v>
      </c>
      <c r="D28" s="44">
        <v>153303.06</v>
      </c>
      <c r="E28" s="44">
        <v>4271.03</v>
      </c>
      <c r="F28" s="44">
        <v>40995.79</v>
      </c>
      <c r="G28" s="44">
        <v>0.67</v>
      </c>
      <c r="H28" s="44">
        <v>2461.9899999999998</v>
      </c>
      <c r="I28" s="44">
        <v>2837.58</v>
      </c>
      <c r="J28" s="44">
        <v>1790.67</v>
      </c>
      <c r="K28" s="44">
        <v>655.7</v>
      </c>
      <c r="L28" s="44">
        <v>611.30999999999995</v>
      </c>
      <c r="M28" s="45">
        <v>31686</v>
      </c>
      <c r="N28" s="44">
        <v>0</v>
      </c>
      <c r="O28" s="47">
        <f t="shared" si="0"/>
        <v>578864.58000000007</v>
      </c>
    </row>
    <row r="29" spans="1:15" x14ac:dyDescent="0.25">
      <c r="A29" s="5" t="s">
        <v>52</v>
      </c>
      <c r="B29" s="6" t="s">
        <v>53</v>
      </c>
      <c r="C29" s="44">
        <v>1021712.19</v>
      </c>
      <c r="D29" s="44">
        <v>148221.53999999998</v>
      </c>
      <c r="E29" s="44">
        <v>12570.300000000001</v>
      </c>
      <c r="F29" s="44">
        <v>129401.31</v>
      </c>
      <c r="G29" s="44">
        <v>1.94</v>
      </c>
      <c r="H29" s="44">
        <v>7144.25</v>
      </c>
      <c r="I29" s="44">
        <v>8904.3700000000008</v>
      </c>
      <c r="J29" s="44">
        <v>5594.8</v>
      </c>
      <c r="K29" s="44">
        <v>1999.5</v>
      </c>
      <c r="L29" s="44">
        <v>2003.6</v>
      </c>
      <c r="M29" s="45">
        <v>0</v>
      </c>
      <c r="N29" s="44">
        <v>0</v>
      </c>
      <c r="O29" s="47">
        <f t="shared" si="0"/>
        <v>1337553.8000000003</v>
      </c>
    </row>
    <row r="30" spans="1:15" x14ac:dyDescent="0.25">
      <c r="A30" s="5" t="s">
        <v>54</v>
      </c>
      <c r="B30" s="6" t="s">
        <v>55</v>
      </c>
      <c r="C30" s="44">
        <v>136835.51999999999</v>
      </c>
      <c r="D30" s="44">
        <v>41153.759999999995</v>
      </c>
      <c r="E30" s="44">
        <v>1772.2900000000002</v>
      </c>
      <c r="F30" s="44">
        <v>14986.689999999999</v>
      </c>
      <c r="G30" s="44">
        <v>0.11</v>
      </c>
      <c r="H30" s="44">
        <v>398.15</v>
      </c>
      <c r="I30" s="44">
        <v>1057.23</v>
      </c>
      <c r="J30" s="44">
        <v>442.86</v>
      </c>
      <c r="K30" s="44">
        <v>321.24</v>
      </c>
      <c r="L30" s="44">
        <v>207.66</v>
      </c>
      <c r="M30" s="45">
        <v>533</v>
      </c>
      <c r="N30" s="44">
        <v>0</v>
      </c>
      <c r="O30" s="47">
        <f t="shared" si="0"/>
        <v>197708.50999999995</v>
      </c>
    </row>
    <row r="31" spans="1:15" x14ac:dyDescent="0.25">
      <c r="A31" s="5" t="s">
        <v>56</v>
      </c>
      <c r="B31" s="6" t="s">
        <v>57</v>
      </c>
      <c r="C31" s="44">
        <v>1690240.89</v>
      </c>
      <c r="D31" s="44">
        <v>225704.20000000007</v>
      </c>
      <c r="E31" s="44">
        <v>17737.939999999999</v>
      </c>
      <c r="F31" s="44">
        <v>260601.37</v>
      </c>
      <c r="G31" s="44">
        <v>3.64</v>
      </c>
      <c r="H31" s="44">
        <v>13428.29</v>
      </c>
      <c r="I31" s="44">
        <v>17455.3</v>
      </c>
      <c r="J31" s="44">
        <v>11557.23</v>
      </c>
      <c r="K31" s="44">
        <v>1657.23</v>
      </c>
      <c r="L31" s="44">
        <v>4573.5200000000004</v>
      </c>
      <c r="M31" s="45">
        <v>0</v>
      </c>
      <c r="N31" s="44">
        <v>0</v>
      </c>
      <c r="O31" s="47">
        <f t="shared" si="0"/>
        <v>2242959.61</v>
      </c>
    </row>
    <row r="32" spans="1:15" x14ac:dyDescent="0.25">
      <c r="A32" s="5" t="s">
        <v>58</v>
      </c>
      <c r="B32" s="6" t="s">
        <v>59</v>
      </c>
      <c r="C32" s="44">
        <v>424342.56</v>
      </c>
      <c r="D32" s="44">
        <v>194833.23</v>
      </c>
      <c r="E32" s="44">
        <v>5027.8599999999997</v>
      </c>
      <c r="F32" s="44">
        <v>35167.68</v>
      </c>
      <c r="G32" s="44">
        <v>0.5</v>
      </c>
      <c r="H32" s="44">
        <v>1855.06</v>
      </c>
      <c r="I32" s="44">
        <v>2652.12</v>
      </c>
      <c r="J32" s="44">
        <v>1250.5899999999999</v>
      </c>
      <c r="K32" s="44">
        <v>889.38</v>
      </c>
      <c r="L32" s="44">
        <v>389.99</v>
      </c>
      <c r="M32" s="45">
        <v>0</v>
      </c>
      <c r="N32" s="44">
        <v>0</v>
      </c>
      <c r="O32" s="47">
        <f t="shared" si="0"/>
        <v>666408.97000000009</v>
      </c>
    </row>
    <row r="33" spans="1:15" x14ac:dyDescent="0.25">
      <c r="A33" s="5" t="s">
        <v>60</v>
      </c>
      <c r="B33" s="6" t="s">
        <v>61</v>
      </c>
      <c r="C33" s="44">
        <v>1009142.26</v>
      </c>
      <c r="D33" s="44">
        <v>182677.78999999998</v>
      </c>
      <c r="E33" s="44">
        <v>9660.0700000000015</v>
      </c>
      <c r="F33" s="44">
        <v>133315.16</v>
      </c>
      <c r="G33" s="44">
        <v>1.52</v>
      </c>
      <c r="H33" s="44">
        <v>5626.4</v>
      </c>
      <c r="I33" s="44">
        <v>9301.98</v>
      </c>
      <c r="J33" s="44">
        <v>5317.83</v>
      </c>
      <c r="K33" s="44">
        <v>1246.53</v>
      </c>
      <c r="L33" s="44">
        <v>2249</v>
      </c>
      <c r="M33" s="45">
        <v>154745</v>
      </c>
      <c r="N33" s="44">
        <v>0</v>
      </c>
      <c r="O33" s="47">
        <f t="shared" si="0"/>
        <v>1513283.54</v>
      </c>
    </row>
    <row r="34" spans="1:15" x14ac:dyDescent="0.25">
      <c r="A34" s="5" t="s">
        <v>62</v>
      </c>
      <c r="B34" s="6" t="s">
        <v>63</v>
      </c>
      <c r="C34" s="44">
        <v>707765.37</v>
      </c>
      <c r="D34" s="44">
        <v>95769.47</v>
      </c>
      <c r="E34" s="44">
        <v>8885.57</v>
      </c>
      <c r="F34" s="44">
        <v>89531.33</v>
      </c>
      <c r="G34" s="44">
        <v>1.22</v>
      </c>
      <c r="H34" s="44">
        <v>4513.8</v>
      </c>
      <c r="I34" s="44">
        <v>6141.63</v>
      </c>
      <c r="J34" s="44">
        <v>3660.43</v>
      </c>
      <c r="K34" s="44">
        <v>1311.4</v>
      </c>
      <c r="L34" s="44">
        <v>1374.21</v>
      </c>
      <c r="M34" s="45">
        <v>0</v>
      </c>
      <c r="N34" s="44">
        <v>0</v>
      </c>
      <c r="O34" s="47">
        <f t="shared" si="0"/>
        <v>918954.42999999993</v>
      </c>
    </row>
    <row r="35" spans="1:15" x14ac:dyDescent="0.25">
      <c r="A35" s="5" t="s">
        <v>64</v>
      </c>
      <c r="B35" s="6" t="s">
        <v>65</v>
      </c>
      <c r="C35" s="44">
        <v>208204.84</v>
      </c>
      <c r="D35" s="44">
        <v>110545.11</v>
      </c>
      <c r="E35" s="44">
        <v>2965.92</v>
      </c>
      <c r="F35" s="44">
        <v>20659.009999999998</v>
      </c>
      <c r="G35" s="44">
        <v>0.3</v>
      </c>
      <c r="H35" s="44">
        <v>1109.6199999999999</v>
      </c>
      <c r="I35" s="44">
        <v>1471.27</v>
      </c>
      <c r="J35" s="44">
        <v>771.78</v>
      </c>
      <c r="K35" s="44">
        <v>541.62</v>
      </c>
      <c r="L35" s="44">
        <v>250.64</v>
      </c>
      <c r="M35" s="45">
        <v>0</v>
      </c>
      <c r="N35" s="44">
        <v>0</v>
      </c>
      <c r="O35" s="47">
        <f t="shared" si="0"/>
        <v>346520.11000000004</v>
      </c>
    </row>
    <row r="36" spans="1:15" ht="25.5" x14ac:dyDescent="0.25">
      <c r="A36" s="5" t="s">
        <v>66</v>
      </c>
      <c r="B36" s="6" t="s">
        <v>67</v>
      </c>
      <c r="C36" s="44">
        <v>1591204.23</v>
      </c>
      <c r="D36" s="44">
        <v>187092.61</v>
      </c>
      <c r="E36" s="44">
        <v>19215.21</v>
      </c>
      <c r="F36" s="44">
        <v>209311.62</v>
      </c>
      <c r="G36" s="44">
        <v>3.14</v>
      </c>
      <c r="H36" s="44">
        <v>11598.37</v>
      </c>
      <c r="I36" s="44">
        <v>14295.09</v>
      </c>
      <c r="J36" s="44">
        <v>9100.98</v>
      </c>
      <c r="K36" s="44">
        <v>2667.14</v>
      </c>
      <c r="L36" s="44">
        <v>3319.08</v>
      </c>
      <c r="M36" s="45">
        <v>0</v>
      </c>
      <c r="N36" s="44">
        <v>0</v>
      </c>
      <c r="O36" s="47">
        <f t="shared" si="0"/>
        <v>2047807.47</v>
      </c>
    </row>
    <row r="37" spans="1:15" x14ac:dyDescent="0.25">
      <c r="A37" s="5" t="s">
        <v>68</v>
      </c>
      <c r="B37" s="6" t="s">
        <v>69</v>
      </c>
      <c r="C37" s="44">
        <v>348888.77</v>
      </c>
      <c r="D37" s="44">
        <v>170222.38</v>
      </c>
      <c r="E37" s="44">
        <v>4523.6900000000005</v>
      </c>
      <c r="F37" s="44">
        <v>35806.36</v>
      </c>
      <c r="G37" s="44">
        <v>0.59</v>
      </c>
      <c r="H37" s="44">
        <v>2162.89</v>
      </c>
      <c r="I37" s="44">
        <v>2552.8000000000002</v>
      </c>
      <c r="J37" s="44">
        <v>1471.85</v>
      </c>
      <c r="K37" s="44">
        <v>777.28</v>
      </c>
      <c r="L37" s="44">
        <v>469.51</v>
      </c>
      <c r="M37" s="45">
        <v>0</v>
      </c>
      <c r="N37" s="44">
        <v>0</v>
      </c>
      <c r="O37" s="47">
        <f t="shared" si="0"/>
        <v>566876.12000000011</v>
      </c>
    </row>
    <row r="38" spans="1:15" x14ac:dyDescent="0.25">
      <c r="A38" s="5" t="s">
        <v>70</v>
      </c>
      <c r="B38" s="6" t="s">
        <v>71</v>
      </c>
      <c r="C38" s="44">
        <v>2288841.4700000002</v>
      </c>
      <c r="D38" s="44">
        <v>99058.07</v>
      </c>
      <c r="E38" s="44">
        <v>21336.86</v>
      </c>
      <c r="F38" s="44">
        <v>273754.09000000003</v>
      </c>
      <c r="G38" s="44">
        <v>1.1399999999999999</v>
      </c>
      <c r="H38" s="44">
        <v>4210.63</v>
      </c>
      <c r="I38" s="44">
        <v>19290.419999999998</v>
      </c>
      <c r="J38" s="44">
        <v>7761.07</v>
      </c>
      <c r="K38" s="44">
        <v>2235.77</v>
      </c>
      <c r="L38" s="44">
        <v>4401.5200000000004</v>
      </c>
      <c r="M38" s="45">
        <v>0</v>
      </c>
      <c r="N38" s="44">
        <v>0</v>
      </c>
      <c r="O38" s="47">
        <f t="shared" si="0"/>
        <v>2720891.0399999996</v>
      </c>
    </row>
    <row r="39" spans="1:15" x14ac:dyDescent="0.25">
      <c r="A39" s="5" t="s">
        <v>72</v>
      </c>
      <c r="B39" s="6" t="s">
        <v>73</v>
      </c>
      <c r="C39" s="44">
        <v>713807.55</v>
      </c>
      <c r="D39" s="44">
        <v>94658.6</v>
      </c>
      <c r="E39" s="44">
        <v>7624.55</v>
      </c>
      <c r="F39" s="44">
        <v>67530.820000000007</v>
      </c>
      <c r="G39" s="44">
        <v>0.98</v>
      </c>
      <c r="H39" s="44">
        <v>3619.73</v>
      </c>
      <c r="I39" s="44">
        <v>4976.8500000000004</v>
      </c>
      <c r="J39" s="44">
        <v>2643.85</v>
      </c>
      <c r="K39" s="44">
        <v>1242.44</v>
      </c>
      <c r="L39" s="44">
        <v>898.49</v>
      </c>
      <c r="M39" s="45">
        <v>0</v>
      </c>
      <c r="N39" s="44">
        <v>0</v>
      </c>
      <c r="O39" s="47">
        <f t="shared" si="0"/>
        <v>897003.85999999987</v>
      </c>
    </row>
    <row r="40" spans="1:15" x14ac:dyDescent="0.25">
      <c r="A40" s="5" t="s">
        <v>74</v>
      </c>
      <c r="B40" s="6" t="s">
        <v>75</v>
      </c>
      <c r="C40" s="44">
        <v>135760.62</v>
      </c>
      <c r="D40" s="44">
        <v>48667.130000000005</v>
      </c>
      <c r="E40" s="44">
        <v>1989.42</v>
      </c>
      <c r="F40" s="44">
        <v>13303.17</v>
      </c>
      <c r="G40" s="44">
        <v>0.15</v>
      </c>
      <c r="H40" s="44">
        <v>546.25</v>
      </c>
      <c r="I40" s="44">
        <v>947.07</v>
      </c>
      <c r="J40" s="44">
        <v>426.59</v>
      </c>
      <c r="K40" s="44">
        <v>365.27</v>
      </c>
      <c r="L40" s="44">
        <v>156.72</v>
      </c>
      <c r="M40" s="45">
        <v>0</v>
      </c>
      <c r="N40" s="44">
        <v>0</v>
      </c>
      <c r="O40" s="47">
        <f t="shared" si="0"/>
        <v>202162.39</v>
      </c>
    </row>
    <row r="41" spans="1:15" x14ac:dyDescent="0.25">
      <c r="A41" s="5" t="s">
        <v>76</v>
      </c>
      <c r="B41" s="6" t="s">
        <v>77</v>
      </c>
      <c r="C41" s="44">
        <v>226382.37</v>
      </c>
      <c r="D41" s="44">
        <v>46522.490000000005</v>
      </c>
      <c r="E41" s="44">
        <v>2773.0499999999997</v>
      </c>
      <c r="F41" s="44">
        <v>31320.5</v>
      </c>
      <c r="G41" s="44">
        <v>0.39</v>
      </c>
      <c r="H41" s="44">
        <v>1425.97</v>
      </c>
      <c r="I41" s="44">
        <v>2126.4</v>
      </c>
      <c r="J41" s="44">
        <v>1274.4100000000001</v>
      </c>
      <c r="K41" s="44">
        <v>446.16</v>
      </c>
      <c r="L41" s="44">
        <v>509.35</v>
      </c>
      <c r="M41" s="45">
        <v>0</v>
      </c>
      <c r="N41" s="44">
        <v>0</v>
      </c>
      <c r="O41" s="47">
        <f t="shared" si="0"/>
        <v>312781.08999999991</v>
      </c>
    </row>
    <row r="42" spans="1:15" x14ac:dyDescent="0.25">
      <c r="A42" s="5" t="s">
        <v>78</v>
      </c>
      <c r="B42" s="6" t="s">
        <v>79</v>
      </c>
      <c r="C42" s="44">
        <v>150465.1</v>
      </c>
      <c r="D42" s="44">
        <v>56665.359999999993</v>
      </c>
      <c r="E42" s="44">
        <v>2039.55</v>
      </c>
      <c r="F42" s="44">
        <v>15336.09</v>
      </c>
      <c r="G42" s="44">
        <v>0.17</v>
      </c>
      <c r="H42" s="44">
        <v>638.48</v>
      </c>
      <c r="I42" s="44">
        <v>1090.69</v>
      </c>
      <c r="J42" s="44">
        <v>521.63</v>
      </c>
      <c r="K42" s="44">
        <v>358.28</v>
      </c>
      <c r="L42" s="44">
        <v>195.77</v>
      </c>
      <c r="M42" s="45">
        <v>8902</v>
      </c>
      <c r="N42" s="44">
        <v>0</v>
      </c>
      <c r="O42" s="47">
        <f t="shared" si="0"/>
        <v>236213.12</v>
      </c>
    </row>
    <row r="43" spans="1:15" x14ac:dyDescent="0.25">
      <c r="A43" s="5" t="s">
        <v>80</v>
      </c>
      <c r="B43" s="6" t="s">
        <v>81</v>
      </c>
      <c r="C43" s="44">
        <v>73968.06</v>
      </c>
      <c r="D43" s="44">
        <v>47041.670000000006</v>
      </c>
      <c r="E43" s="44">
        <v>1026.57</v>
      </c>
      <c r="F43" s="44">
        <v>7832.18</v>
      </c>
      <c r="G43" s="44">
        <v>0.09</v>
      </c>
      <c r="H43" s="44">
        <v>317.88</v>
      </c>
      <c r="I43" s="44">
        <v>553.54</v>
      </c>
      <c r="J43" s="44">
        <v>269.89</v>
      </c>
      <c r="K43" s="44">
        <v>197.56</v>
      </c>
      <c r="L43" s="44">
        <v>102.63</v>
      </c>
      <c r="M43" s="45">
        <v>0</v>
      </c>
      <c r="N43" s="44">
        <v>0</v>
      </c>
      <c r="O43" s="47">
        <f t="shared" si="0"/>
        <v>131310.07</v>
      </c>
    </row>
    <row r="44" spans="1:15" x14ac:dyDescent="0.25">
      <c r="A44" s="5" t="s">
        <v>82</v>
      </c>
      <c r="B44" s="6" t="s">
        <v>83</v>
      </c>
      <c r="C44" s="44">
        <v>370731.24</v>
      </c>
      <c r="D44" s="44">
        <v>62626.6</v>
      </c>
      <c r="E44" s="44">
        <v>4597.33</v>
      </c>
      <c r="F44" s="44">
        <v>40267.25</v>
      </c>
      <c r="G44" s="44">
        <v>0.71</v>
      </c>
      <c r="H44" s="44">
        <v>2637.56</v>
      </c>
      <c r="I44" s="44">
        <v>2848.15</v>
      </c>
      <c r="J44" s="44">
        <v>1803.89</v>
      </c>
      <c r="K44" s="44">
        <v>758.49</v>
      </c>
      <c r="L44" s="44">
        <v>562.57000000000005</v>
      </c>
      <c r="M44" s="45">
        <v>0</v>
      </c>
      <c r="N44" s="44">
        <v>0</v>
      </c>
      <c r="O44" s="47">
        <f t="shared" si="0"/>
        <v>486833.79000000004</v>
      </c>
    </row>
    <row r="45" spans="1:15" x14ac:dyDescent="0.25">
      <c r="A45" s="5" t="s">
        <v>84</v>
      </c>
      <c r="B45" s="6" t="s">
        <v>85</v>
      </c>
      <c r="C45" s="44">
        <v>314665.78000000003</v>
      </c>
      <c r="D45" s="44">
        <v>54730.7</v>
      </c>
      <c r="E45" s="44">
        <v>4163.6499999999996</v>
      </c>
      <c r="F45" s="44">
        <v>34646.29</v>
      </c>
      <c r="G45" s="44">
        <v>0.61</v>
      </c>
      <c r="H45" s="44">
        <v>2248.34</v>
      </c>
      <c r="I45" s="44">
        <v>2432.17</v>
      </c>
      <c r="J45" s="44">
        <v>1522.83</v>
      </c>
      <c r="K45" s="44">
        <v>713.8</v>
      </c>
      <c r="L45" s="44">
        <v>476.78</v>
      </c>
      <c r="M45" s="45">
        <v>0</v>
      </c>
      <c r="N45" s="44">
        <v>0</v>
      </c>
      <c r="O45" s="47">
        <f t="shared" si="0"/>
        <v>415600.95000000007</v>
      </c>
    </row>
    <row r="46" spans="1:15" x14ac:dyDescent="0.25">
      <c r="A46" s="5" t="s">
        <v>86</v>
      </c>
      <c r="B46" s="6" t="s">
        <v>87</v>
      </c>
      <c r="C46" s="44">
        <v>173422.58</v>
      </c>
      <c r="D46" s="44">
        <v>67649.06</v>
      </c>
      <c r="E46" s="44">
        <v>2351.4500000000003</v>
      </c>
      <c r="F46" s="44">
        <v>17687.310000000001</v>
      </c>
      <c r="G46" s="44">
        <v>0.26</v>
      </c>
      <c r="H46" s="44">
        <v>946.1</v>
      </c>
      <c r="I46" s="44">
        <v>1258.3399999999999</v>
      </c>
      <c r="J46" s="44">
        <v>680.39</v>
      </c>
      <c r="K46" s="44">
        <v>422.43</v>
      </c>
      <c r="L46" s="44">
        <v>226.09</v>
      </c>
      <c r="M46" s="45">
        <v>13803</v>
      </c>
      <c r="N46" s="44">
        <v>0</v>
      </c>
      <c r="O46" s="47">
        <f t="shared" si="0"/>
        <v>278447.01000000007</v>
      </c>
    </row>
    <row r="47" spans="1:15" ht="25.5" x14ac:dyDescent="0.25">
      <c r="A47" s="5" t="s">
        <v>88</v>
      </c>
      <c r="B47" s="6" t="s">
        <v>89</v>
      </c>
      <c r="C47" s="44">
        <v>10693135.390000001</v>
      </c>
      <c r="D47" s="44">
        <v>2136670.94</v>
      </c>
      <c r="E47" s="44">
        <v>110553.5</v>
      </c>
      <c r="F47" s="44">
        <v>1479165.1199999999</v>
      </c>
      <c r="G47" s="44">
        <v>10.34</v>
      </c>
      <c r="H47" s="44">
        <v>38161.85</v>
      </c>
      <c r="I47" s="44">
        <v>101247.96</v>
      </c>
      <c r="J47" s="44">
        <v>49687.53</v>
      </c>
      <c r="K47" s="44">
        <v>14673.22</v>
      </c>
      <c r="L47" s="44">
        <v>24979.599999999999</v>
      </c>
      <c r="M47" s="45">
        <v>1473564</v>
      </c>
      <c r="N47" s="44">
        <v>0</v>
      </c>
      <c r="O47" s="47">
        <f t="shared" si="0"/>
        <v>16121849.449999999</v>
      </c>
    </row>
    <row r="48" spans="1:15" x14ac:dyDescent="0.25">
      <c r="A48" s="5" t="s">
        <v>90</v>
      </c>
      <c r="B48" s="6" t="s">
        <v>91</v>
      </c>
      <c r="C48" s="44">
        <v>417498.25</v>
      </c>
      <c r="D48" s="44">
        <v>65006.8</v>
      </c>
      <c r="E48" s="44">
        <v>5342.25</v>
      </c>
      <c r="F48" s="44">
        <v>48867.75</v>
      </c>
      <c r="G48" s="44">
        <v>0.92</v>
      </c>
      <c r="H48" s="44">
        <v>3382.31</v>
      </c>
      <c r="I48" s="44">
        <v>3397.85</v>
      </c>
      <c r="J48" s="44">
        <v>2229.27</v>
      </c>
      <c r="K48" s="44">
        <v>860.56</v>
      </c>
      <c r="L48" s="44">
        <v>710.98</v>
      </c>
      <c r="M48" s="45">
        <v>33838</v>
      </c>
      <c r="N48" s="44">
        <v>0</v>
      </c>
      <c r="O48" s="47">
        <f t="shared" si="0"/>
        <v>581134.94000000018</v>
      </c>
    </row>
    <row r="49" spans="1:15" x14ac:dyDescent="0.25">
      <c r="A49" s="5" t="s">
        <v>92</v>
      </c>
      <c r="B49" s="6" t="s">
        <v>93</v>
      </c>
      <c r="C49" s="44">
        <v>2233354.84</v>
      </c>
      <c r="D49" s="44">
        <v>605920.07000000007</v>
      </c>
      <c r="E49" s="44">
        <v>28346.210000000003</v>
      </c>
      <c r="F49" s="44">
        <v>263146.71000000002</v>
      </c>
      <c r="G49" s="44">
        <v>4.42</v>
      </c>
      <c r="H49" s="44">
        <v>16292.16</v>
      </c>
      <c r="I49" s="44">
        <v>18281.2</v>
      </c>
      <c r="J49" s="44">
        <v>11516.83</v>
      </c>
      <c r="K49" s="44">
        <v>4487.7</v>
      </c>
      <c r="L49" s="44">
        <v>3855.17</v>
      </c>
      <c r="M49" s="45">
        <v>90095</v>
      </c>
      <c r="N49" s="44">
        <v>0</v>
      </c>
      <c r="O49" s="47">
        <f t="shared" si="0"/>
        <v>3275300.3100000005</v>
      </c>
    </row>
    <row r="50" spans="1:15" x14ac:dyDescent="0.25">
      <c r="A50" s="5" t="s">
        <v>94</v>
      </c>
      <c r="B50" s="6" t="s">
        <v>95</v>
      </c>
      <c r="C50" s="44">
        <v>881546.08</v>
      </c>
      <c r="D50" s="44">
        <v>95091.02</v>
      </c>
      <c r="E50" s="44">
        <v>9952.39</v>
      </c>
      <c r="F50" s="44">
        <v>118745.72</v>
      </c>
      <c r="G50" s="44">
        <v>1.1200000000000001</v>
      </c>
      <c r="H50" s="44">
        <v>4138.2700000000004</v>
      </c>
      <c r="I50" s="44">
        <v>8119.54</v>
      </c>
      <c r="J50" s="44">
        <v>4311.91</v>
      </c>
      <c r="K50" s="44">
        <v>1377.97</v>
      </c>
      <c r="L50" s="44">
        <v>1941</v>
      </c>
      <c r="M50" s="45">
        <v>30961</v>
      </c>
      <c r="N50" s="44">
        <v>0</v>
      </c>
      <c r="O50" s="47">
        <f t="shared" si="0"/>
        <v>1156186.02</v>
      </c>
    </row>
    <row r="51" spans="1:15" ht="25.5" x14ac:dyDescent="0.25">
      <c r="A51" s="5" t="s">
        <v>96</v>
      </c>
      <c r="B51" s="6" t="s">
        <v>97</v>
      </c>
      <c r="C51" s="44">
        <v>10383773.58</v>
      </c>
      <c r="D51" s="44">
        <v>1638399.9999999998</v>
      </c>
      <c r="E51" s="44">
        <v>116703.64</v>
      </c>
      <c r="F51" s="44">
        <v>1370563.76</v>
      </c>
      <c r="G51" s="44">
        <v>15.04</v>
      </c>
      <c r="H51" s="44">
        <v>55496.75</v>
      </c>
      <c r="I51" s="44">
        <v>93914.37</v>
      </c>
      <c r="J51" s="44">
        <v>52738.59</v>
      </c>
      <c r="K51" s="44">
        <v>14742.07</v>
      </c>
      <c r="L51" s="44">
        <v>22168.59</v>
      </c>
      <c r="M51" s="45">
        <v>0</v>
      </c>
      <c r="N51" s="44">
        <v>0</v>
      </c>
      <c r="O51" s="47">
        <f t="shared" si="0"/>
        <v>13748516.389999999</v>
      </c>
    </row>
    <row r="52" spans="1:15" x14ac:dyDescent="0.25">
      <c r="A52" s="5" t="s">
        <v>98</v>
      </c>
      <c r="B52" s="6" t="s">
        <v>99</v>
      </c>
      <c r="C52" s="44">
        <v>4434187.28</v>
      </c>
      <c r="D52" s="44">
        <v>1243978.23</v>
      </c>
      <c r="E52" s="44">
        <v>50942.3</v>
      </c>
      <c r="F52" s="44">
        <v>542598.37</v>
      </c>
      <c r="G52" s="44">
        <v>5.45</v>
      </c>
      <c r="H52" s="44">
        <v>20114.8</v>
      </c>
      <c r="I52" s="44">
        <v>37685.870000000003</v>
      </c>
      <c r="J52" s="44">
        <v>19560.28</v>
      </c>
      <c r="K52" s="44">
        <v>7389.27</v>
      </c>
      <c r="L52" s="44">
        <v>8391.67</v>
      </c>
      <c r="M52" s="45">
        <v>0</v>
      </c>
      <c r="N52" s="44">
        <v>207688.27</v>
      </c>
      <c r="O52" s="47">
        <f t="shared" si="0"/>
        <v>6572541.7899999991</v>
      </c>
    </row>
    <row r="53" spans="1:15" x14ac:dyDescent="0.25">
      <c r="A53" s="5" t="s">
        <v>100</v>
      </c>
      <c r="B53" s="6" t="s">
        <v>101</v>
      </c>
      <c r="C53" s="44">
        <v>684344.19</v>
      </c>
      <c r="D53" s="44">
        <v>191408.69</v>
      </c>
      <c r="E53" s="44">
        <v>7226.47</v>
      </c>
      <c r="F53" s="44">
        <v>101160.51</v>
      </c>
      <c r="G53" s="44">
        <v>1.04</v>
      </c>
      <c r="H53" s="44">
        <v>3832.43</v>
      </c>
      <c r="I53" s="44">
        <v>6823.11</v>
      </c>
      <c r="J53" s="44">
        <v>3945.17</v>
      </c>
      <c r="K53" s="44">
        <v>756.3</v>
      </c>
      <c r="L53" s="44">
        <v>1745.07</v>
      </c>
      <c r="M53" s="45">
        <v>34166</v>
      </c>
      <c r="N53" s="44">
        <v>0</v>
      </c>
      <c r="O53" s="47">
        <f t="shared" si="0"/>
        <v>1035408.98</v>
      </c>
    </row>
    <row r="54" spans="1:15" x14ac:dyDescent="0.25">
      <c r="A54" s="5" t="s">
        <v>102</v>
      </c>
      <c r="B54" s="6" t="s">
        <v>103</v>
      </c>
      <c r="C54" s="44">
        <v>452820.66</v>
      </c>
      <c r="D54" s="44">
        <v>101538.34</v>
      </c>
      <c r="E54" s="44">
        <v>5239.13</v>
      </c>
      <c r="F54" s="44">
        <v>56633.36</v>
      </c>
      <c r="G54" s="44">
        <v>0.4</v>
      </c>
      <c r="H54" s="44">
        <v>1470.07</v>
      </c>
      <c r="I54" s="44">
        <v>3925.62</v>
      </c>
      <c r="J54" s="44">
        <v>1796.3</v>
      </c>
      <c r="K54" s="44">
        <v>849.9</v>
      </c>
      <c r="L54" s="44">
        <v>887.1</v>
      </c>
      <c r="M54" s="45">
        <v>5125</v>
      </c>
      <c r="N54" s="44">
        <v>0</v>
      </c>
      <c r="O54" s="47">
        <f t="shared" si="0"/>
        <v>630285.88</v>
      </c>
    </row>
    <row r="55" spans="1:15" x14ac:dyDescent="0.25">
      <c r="A55" s="5" t="s">
        <v>104</v>
      </c>
      <c r="B55" s="6" t="s">
        <v>105</v>
      </c>
      <c r="C55" s="44">
        <v>54926.74</v>
      </c>
      <c r="D55" s="44">
        <v>29679.690000000002</v>
      </c>
      <c r="E55" s="44">
        <v>922.65</v>
      </c>
      <c r="F55" s="44">
        <v>4579.71</v>
      </c>
      <c r="G55" s="44">
        <v>0.01</v>
      </c>
      <c r="H55" s="44">
        <v>39.770000000000003</v>
      </c>
      <c r="I55" s="44">
        <v>332.68</v>
      </c>
      <c r="J55" s="44">
        <v>68.989999999999995</v>
      </c>
      <c r="K55" s="44">
        <v>193.08</v>
      </c>
      <c r="L55" s="44">
        <v>38.64</v>
      </c>
      <c r="M55" s="45">
        <v>0</v>
      </c>
      <c r="N55" s="44">
        <v>0</v>
      </c>
      <c r="O55" s="47">
        <f t="shared" si="0"/>
        <v>90781.959999999992</v>
      </c>
    </row>
    <row r="56" spans="1:15" x14ac:dyDescent="0.25">
      <c r="A56" s="5" t="s">
        <v>106</v>
      </c>
      <c r="B56" s="6" t="s">
        <v>107</v>
      </c>
      <c r="C56" s="44">
        <v>153290.43</v>
      </c>
      <c r="D56" s="44">
        <v>56610.99</v>
      </c>
      <c r="E56" s="44">
        <v>2239.31</v>
      </c>
      <c r="F56" s="44">
        <v>14938.43</v>
      </c>
      <c r="G56" s="44">
        <v>0.2</v>
      </c>
      <c r="H56" s="44">
        <v>729.39</v>
      </c>
      <c r="I56" s="44">
        <v>1064.4100000000001</v>
      </c>
      <c r="J56" s="44">
        <v>521.87</v>
      </c>
      <c r="K56" s="44">
        <v>410.32</v>
      </c>
      <c r="L56" s="44">
        <v>175.25</v>
      </c>
      <c r="M56" s="45">
        <v>0</v>
      </c>
      <c r="N56" s="44">
        <v>0</v>
      </c>
      <c r="O56" s="47">
        <f t="shared" si="0"/>
        <v>229980.6</v>
      </c>
    </row>
    <row r="57" spans="1:15" x14ac:dyDescent="0.25">
      <c r="A57" s="5" t="s">
        <v>108</v>
      </c>
      <c r="B57" s="6" t="s">
        <v>109</v>
      </c>
      <c r="C57" s="44">
        <v>122950.63</v>
      </c>
      <c r="D57" s="44">
        <v>42150.32</v>
      </c>
      <c r="E57" s="44">
        <v>1816.23</v>
      </c>
      <c r="F57" s="44">
        <v>11717.560000000001</v>
      </c>
      <c r="G57" s="44">
        <v>0.16</v>
      </c>
      <c r="H57" s="44">
        <v>593.49</v>
      </c>
      <c r="I57" s="44">
        <v>838.49</v>
      </c>
      <c r="J57" s="44">
        <v>415.37</v>
      </c>
      <c r="K57" s="44">
        <v>338.78</v>
      </c>
      <c r="L57" s="44">
        <v>133.29</v>
      </c>
      <c r="M57" s="45">
        <v>0</v>
      </c>
      <c r="N57" s="44">
        <v>0</v>
      </c>
      <c r="O57" s="47">
        <f t="shared" si="0"/>
        <v>180954.32</v>
      </c>
    </row>
    <row r="58" spans="1:15" x14ac:dyDescent="0.25">
      <c r="A58" s="5" t="s">
        <v>110</v>
      </c>
      <c r="B58" s="6" t="s">
        <v>111</v>
      </c>
      <c r="C58" s="44">
        <v>329993.58</v>
      </c>
      <c r="D58" s="44">
        <v>77567.320000000007</v>
      </c>
      <c r="E58" s="44">
        <v>4152.8500000000004</v>
      </c>
      <c r="F58" s="44">
        <v>37870.93</v>
      </c>
      <c r="G58" s="44">
        <v>0.52</v>
      </c>
      <c r="H58" s="44">
        <v>1903.84</v>
      </c>
      <c r="I58" s="44">
        <v>2648.22</v>
      </c>
      <c r="J58" s="44">
        <v>1487.71</v>
      </c>
      <c r="K58" s="44">
        <v>688.76</v>
      </c>
      <c r="L58" s="44">
        <v>547.41</v>
      </c>
      <c r="M58" s="45">
        <v>0</v>
      </c>
      <c r="N58" s="44">
        <v>0</v>
      </c>
      <c r="O58" s="47">
        <f t="shared" si="0"/>
        <v>456861.14</v>
      </c>
    </row>
    <row r="59" spans="1:15" x14ac:dyDescent="0.25">
      <c r="A59" s="5" t="s">
        <v>112</v>
      </c>
      <c r="B59" s="6" t="s">
        <v>113</v>
      </c>
      <c r="C59" s="44">
        <v>425580.45</v>
      </c>
      <c r="D59" s="44">
        <v>79469.16</v>
      </c>
      <c r="E59" s="44">
        <v>5280.87</v>
      </c>
      <c r="F59" s="44">
        <v>54667.519999999997</v>
      </c>
      <c r="G59" s="44">
        <v>0.68</v>
      </c>
      <c r="H59" s="44">
        <v>2500.37</v>
      </c>
      <c r="I59" s="44">
        <v>3741.97</v>
      </c>
      <c r="J59" s="44">
        <v>2101.33</v>
      </c>
      <c r="K59" s="44">
        <v>758.85</v>
      </c>
      <c r="L59" s="44">
        <v>849.2</v>
      </c>
      <c r="M59" s="45">
        <v>0</v>
      </c>
      <c r="N59" s="44">
        <v>0</v>
      </c>
      <c r="O59" s="47">
        <f t="shared" si="0"/>
        <v>574950.39999999991</v>
      </c>
    </row>
    <row r="60" spans="1:15" x14ac:dyDescent="0.25">
      <c r="A60" s="5" t="s">
        <v>114</v>
      </c>
      <c r="B60" s="6" t="s">
        <v>115</v>
      </c>
      <c r="C60" s="44">
        <v>515914.49</v>
      </c>
      <c r="D60" s="44">
        <v>109593</v>
      </c>
      <c r="E60" s="44">
        <v>5078.4399999999996</v>
      </c>
      <c r="F60" s="44">
        <v>56495.83</v>
      </c>
      <c r="G60" s="44">
        <v>0.81</v>
      </c>
      <c r="H60" s="44">
        <v>2978.55</v>
      </c>
      <c r="I60" s="44">
        <v>4130.45</v>
      </c>
      <c r="J60" s="44">
        <v>2368.35</v>
      </c>
      <c r="K60" s="44">
        <v>965.84</v>
      </c>
      <c r="L60" s="44">
        <v>867.69</v>
      </c>
      <c r="M60" s="45">
        <v>41552</v>
      </c>
      <c r="N60" s="44">
        <v>0</v>
      </c>
      <c r="O60" s="47">
        <f t="shared" si="0"/>
        <v>739945.44999999984</v>
      </c>
    </row>
    <row r="61" spans="1:15" x14ac:dyDescent="0.25">
      <c r="A61" s="5" t="s">
        <v>116</v>
      </c>
      <c r="B61" s="6" t="s">
        <v>117</v>
      </c>
      <c r="C61" s="44">
        <v>356707.86</v>
      </c>
      <c r="D61" s="44">
        <v>170540.05</v>
      </c>
      <c r="E61" s="44">
        <v>5950.8499999999995</v>
      </c>
      <c r="F61" s="44">
        <v>28088.41</v>
      </c>
      <c r="G61" s="44">
        <v>0.17</v>
      </c>
      <c r="H61" s="44">
        <v>637.20000000000005</v>
      </c>
      <c r="I61" s="44">
        <v>2064.3200000000002</v>
      </c>
      <c r="J61" s="44">
        <v>544.79999999999995</v>
      </c>
      <c r="K61" s="44">
        <v>1190.52</v>
      </c>
      <c r="L61" s="44">
        <v>211.34</v>
      </c>
      <c r="M61" s="45">
        <v>0</v>
      </c>
      <c r="N61" s="44">
        <v>0</v>
      </c>
      <c r="O61" s="47">
        <f t="shared" si="0"/>
        <v>565935.5199999999</v>
      </c>
    </row>
    <row r="62" spans="1:15" x14ac:dyDescent="0.25">
      <c r="A62" s="5" t="s">
        <v>118</v>
      </c>
      <c r="B62" s="6" t="s">
        <v>119</v>
      </c>
      <c r="C62" s="44">
        <v>100290.92</v>
      </c>
      <c r="D62" s="44">
        <v>40054.83</v>
      </c>
      <c r="E62" s="44">
        <v>1402.83</v>
      </c>
      <c r="F62" s="44">
        <v>10131.83</v>
      </c>
      <c r="G62" s="44">
        <v>0.05</v>
      </c>
      <c r="H62" s="44">
        <v>199.95</v>
      </c>
      <c r="I62" s="44">
        <v>720.89</v>
      </c>
      <c r="J62" s="44">
        <v>253.06</v>
      </c>
      <c r="K62" s="44">
        <v>259.45999999999998</v>
      </c>
      <c r="L62" s="44">
        <v>126.49</v>
      </c>
      <c r="M62" s="45">
        <v>4456</v>
      </c>
      <c r="N62" s="44">
        <v>0</v>
      </c>
      <c r="O62" s="47">
        <f t="shared" si="0"/>
        <v>157896.30999999997</v>
      </c>
    </row>
    <row r="63" spans="1:15" x14ac:dyDescent="0.25">
      <c r="A63" s="5" t="s">
        <v>120</v>
      </c>
      <c r="B63" s="6" t="s">
        <v>121</v>
      </c>
      <c r="C63" s="44">
        <v>344884.09</v>
      </c>
      <c r="D63" s="44">
        <v>83808.479999999981</v>
      </c>
      <c r="E63" s="44">
        <v>4176.9100000000008</v>
      </c>
      <c r="F63" s="44">
        <v>42547.79</v>
      </c>
      <c r="G63" s="44">
        <v>0.5</v>
      </c>
      <c r="H63" s="44">
        <v>1853.13</v>
      </c>
      <c r="I63" s="44">
        <v>2939.36</v>
      </c>
      <c r="J63" s="44">
        <v>1627.61</v>
      </c>
      <c r="K63" s="44">
        <v>614.79999999999995</v>
      </c>
      <c r="L63" s="44">
        <v>650.77</v>
      </c>
      <c r="M63" s="45">
        <v>0</v>
      </c>
      <c r="N63" s="44">
        <v>0</v>
      </c>
      <c r="O63" s="47">
        <f t="shared" si="0"/>
        <v>483103.43999999994</v>
      </c>
    </row>
    <row r="64" spans="1:15" x14ac:dyDescent="0.25">
      <c r="A64" s="5" t="s">
        <v>122</v>
      </c>
      <c r="B64" s="6" t="s">
        <v>123</v>
      </c>
      <c r="C64" s="44">
        <v>132142.69</v>
      </c>
      <c r="D64" s="44">
        <v>39322.199999999997</v>
      </c>
      <c r="E64" s="44">
        <v>1906.89</v>
      </c>
      <c r="F64" s="44">
        <v>12980.25</v>
      </c>
      <c r="G64" s="44">
        <v>0.2</v>
      </c>
      <c r="H64" s="44">
        <v>726.86</v>
      </c>
      <c r="I64" s="44">
        <v>925.37</v>
      </c>
      <c r="J64" s="44">
        <v>496.26</v>
      </c>
      <c r="K64" s="44">
        <v>351.67</v>
      </c>
      <c r="L64" s="44">
        <v>154.76</v>
      </c>
      <c r="M64" s="45">
        <v>0</v>
      </c>
      <c r="N64" s="44">
        <v>0</v>
      </c>
      <c r="O64" s="47">
        <f t="shared" si="0"/>
        <v>189007.15000000005</v>
      </c>
    </row>
    <row r="65" spans="1:15" x14ac:dyDescent="0.25">
      <c r="A65" s="5" t="s">
        <v>124</v>
      </c>
      <c r="B65" s="6" t="s">
        <v>125</v>
      </c>
      <c r="C65" s="44">
        <v>4012935.14</v>
      </c>
      <c r="D65" s="44">
        <v>653755.94999999995</v>
      </c>
      <c r="E65" s="44">
        <v>42891.85</v>
      </c>
      <c r="F65" s="44">
        <v>497681.25</v>
      </c>
      <c r="G65" s="44">
        <v>5.0999999999999996</v>
      </c>
      <c r="H65" s="44">
        <v>18828.259999999998</v>
      </c>
      <c r="I65" s="44">
        <v>34652.49</v>
      </c>
      <c r="J65" s="44">
        <v>18353.060000000001</v>
      </c>
      <c r="K65" s="44">
        <v>5935.18</v>
      </c>
      <c r="L65" s="44">
        <v>7905.81</v>
      </c>
      <c r="M65" s="45">
        <v>342151</v>
      </c>
      <c r="N65" s="44">
        <v>64342.02</v>
      </c>
      <c r="O65" s="47">
        <f t="shared" si="0"/>
        <v>5699437.1099999975</v>
      </c>
    </row>
    <row r="66" spans="1:15" x14ac:dyDescent="0.25">
      <c r="A66" s="5" t="s">
        <v>126</v>
      </c>
      <c r="B66" s="6" t="s">
        <v>127</v>
      </c>
      <c r="C66" s="44">
        <v>840605.81</v>
      </c>
      <c r="D66" s="44">
        <v>98433.4</v>
      </c>
      <c r="E66" s="44">
        <v>10674.78</v>
      </c>
      <c r="F66" s="44">
        <v>96558.6</v>
      </c>
      <c r="G66" s="44">
        <v>1.79</v>
      </c>
      <c r="H66" s="44">
        <v>6618.04</v>
      </c>
      <c r="I66" s="44">
        <v>6744.48</v>
      </c>
      <c r="J66" s="44">
        <v>4407.3</v>
      </c>
      <c r="K66" s="44">
        <v>1754.92</v>
      </c>
      <c r="L66" s="44">
        <v>1391.53</v>
      </c>
      <c r="M66" s="45">
        <v>208606</v>
      </c>
      <c r="N66" s="44">
        <v>0</v>
      </c>
      <c r="O66" s="47">
        <f t="shared" si="0"/>
        <v>1275796.6500000001</v>
      </c>
    </row>
    <row r="67" spans="1:15" x14ac:dyDescent="0.25">
      <c r="A67" s="5" t="s">
        <v>128</v>
      </c>
      <c r="B67" s="6" t="s">
        <v>129</v>
      </c>
      <c r="C67" s="44">
        <v>4293797.7699999996</v>
      </c>
      <c r="D67" s="44">
        <v>765003.88</v>
      </c>
      <c r="E67" s="44">
        <v>48232.15</v>
      </c>
      <c r="F67" s="44">
        <v>575881.38</v>
      </c>
      <c r="G67" s="44">
        <v>6.76</v>
      </c>
      <c r="H67" s="44">
        <v>24937.15</v>
      </c>
      <c r="I67" s="44">
        <v>39229.03</v>
      </c>
      <c r="J67" s="44">
        <v>22819.16</v>
      </c>
      <c r="K67" s="44">
        <v>5925.74</v>
      </c>
      <c r="L67" s="44">
        <v>9415.77</v>
      </c>
      <c r="M67" s="45">
        <v>0</v>
      </c>
      <c r="N67" s="44">
        <v>0</v>
      </c>
      <c r="O67" s="47">
        <f t="shared" si="0"/>
        <v>5785248.79</v>
      </c>
    </row>
    <row r="68" spans="1:15" x14ac:dyDescent="0.25">
      <c r="A68" s="5" t="s">
        <v>130</v>
      </c>
      <c r="B68" s="6" t="s">
        <v>131</v>
      </c>
      <c r="C68" s="44">
        <v>222916.26</v>
      </c>
      <c r="D68" s="44">
        <v>67516.58</v>
      </c>
      <c r="E68" s="44">
        <v>2912.95</v>
      </c>
      <c r="F68" s="44">
        <v>21773.23</v>
      </c>
      <c r="G68" s="44">
        <v>0.34</v>
      </c>
      <c r="H68" s="44">
        <v>1253.73</v>
      </c>
      <c r="I68" s="44">
        <v>1568.62</v>
      </c>
      <c r="J68" s="44">
        <v>862.17</v>
      </c>
      <c r="K68" s="44">
        <v>524.42999999999995</v>
      </c>
      <c r="L68" s="44">
        <v>272.45999999999998</v>
      </c>
      <c r="M68" s="45">
        <v>0</v>
      </c>
      <c r="N68" s="44">
        <v>0</v>
      </c>
      <c r="O68" s="47">
        <f t="shared" si="0"/>
        <v>319600.77</v>
      </c>
    </row>
    <row r="69" spans="1:15" x14ac:dyDescent="0.25">
      <c r="A69" s="5" t="s">
        <v>132</v>
      </c>
      <c r="B69" s="6" t="s">
        <v>133</v>
      </c>
      <c r="C69" s="44">
        <v>282639.71999999997</v>
      </c>
      <c r="D69" s="44">
        <v>97530.59</v>
      </c>
      <c r="E69" s="44">
        <v>3736.21</v>
      </c>
      <c r="F69" s="44">
        <v>26227</v>
      </c>
      <c r="G69" s="44">
        <v>0.4</v>
      </c>
      <c r="H69" s="44">
        <v>1482.04</v>
      </c>
      <c r="I69" s="44">
        <v>1906.93</v>
      </c>
      <c r="J69" s="44">
        <v>992.86</v>
      </c>
      <c r="K69" s="44">
        <v>669.4</v>
      </c>
      <c r="L69" s="44">
        <v>309.62</v>
      </c>
      <c r="M69" s="45">
        <v>0</v>
      </c>
      <c r="N69" s="44">
        <v>0</v>
      </c>
      <c r="O69" s="47">
        <f t="shared" si="0"/>
        <v>415494.76999999996</v>
      </c>
    </row>
    <row r="70" spans="1:15" x14ac:dyDescent="0.25">
      <c r="A70" s="5" t="s">
        <v>134</v>
      </c>
      <c r="B70" s="6" t="s">
        <v>135</v>
      </c>
      <c r="C70" s="44">
        <v>98029.58</v>
      </c>
      <c r="D70" s="44">
        <v>38675.070000000007</v>
      </c>
      <c r="E70" s="44">
        <v>1443.18</v>
      </c>
      <c r="F70" s="44">
        <v>9282.86</v>
      </c>
      <c r="G70" s="44">
        <v>7.0000000000000007E-2</v>
      </c>
      <c r="H70" s="44">
        <v>244.21</v>
      </c>
      <c r="I70" s="44">
        <v>665.53</v>
      </c>
      <c r="J70" s="44">
        <v>242.2</v>
      </c>
      <c r="K70" s="44">
        <v>274.13</v>
      </c>
      <c r="L70" s="44">
        <v>105.17</v>
      </c>
      <c r="M70" s="45">
        <v>0</v>
      </c>
      <c r="N70" s="44">
        <v>0</v>
      </c>
      <c r="O70" s="47">
        <f t="shared" si="0"/>
        <v>148962.00000000003</v>
      </c>
    </row>
    <row r="71" spans="1:15" x14ac:dyDescent="0.25">
      <c r="A71" s="5" t="s">
        <v>136</v>
      </c>
      <c r="B71" s="6" t="s">
        <v>137</v>
      </c>
      <c r="C71" s="44">
        <v>282239.90999999997</v>
      </c>
      <c r="D71" s="44">
        <v>28474.410000000003</v>
      </c>
      <c r="E71" s="44">
        <v>3320.99</v>
      </c>
      <c r="F71" s="44">
        <v>38625.39</v>
      </c>
      <c r="G71" s="44">
        <v>0.56999999999999995</v>
      </c>
      <c r="H71" s="44">
        <v>2091.73</v>
      </c>
      <c r="I71" s="44">
        <v>2628.36</v>
      </c>
      <c r="J71" s="44">
        <v>1707.77</v>
      </c>
      <c r="K71" s="44">
        <v>478.63</v>
      </c>
      <c r="L71" s="44">
        <v>630.04</v>
      </c>
      <c r="M71" s="45">
        <v>0</v>
      </c>
      <c r="N71" s="44">
        <v>0</v>
      </c>
      <c r="O71" s="47">
        <f t="shared" si="0"/>
        <v>360197.79999999993</v>
      </c>
    </row>
    <row r="72" spans="1:15" x14ac:dyDescent="0.25">
      <c r="A72" s="5" t="s">
        <v>138</v>
      </c>
      <c r="B72" s="6" t="s">
        <v>139</v>
      </c>
      <c r="C72" s="44">
        <v>530692.5</v>
      </c>
      <c r="D72" s="44">
        <v>103623.76</v>
      </c>
      <c r="E72" s="44">
        <v>6509.76</v>
      </c>
      <c r="F72" s="44">
        <v>61747.130000000005</v>
      </c>
      <c r="G72" s="44">
        <v>1.1499999999999999</v>
      </c>
      <c r="H72" s="44">
        <v>4226.26</v>
      </c>
      <c r="I72" s="44">
        <v>4317.26</v>
      </c>
      <c r="J72" s="44">
        <v>2915.39</v>
      </c>
      <c r="K72" s="44">
        <v>1084.33</v>
      </c>
      <c r="L72" s="44">
        <v>909.29</v>
      </c>
      <c r="M72" s="45">
        <v>0</v>
      </c>
      <c r="N72" s="44">
        <v>0</v>
      </c>
      <c r="O72" s="47">
        <f t="shared" si="0"/>
        <v>716026.83000000007</v>
      </c>
    </row>
    <row r="73" spans="1:15" x14ac:dyDescent="0.25">
      <c r="A73" s="5" t="s">
        <v>140</v>
      </c>
      <c r="B73" s="6" t="s">
        <v>141</v>
      </c>
      <c r="C73" s="44">
        <v>148176.29</v>
      </c>
      <c r="D73" s="44">
        <v>66826.06</v>
      </c>
      <c r="E73" s="44">
        <v>2163.73</v>
      </c>
      <c r="F73" s="44">
        <v>13415.98</v>
      </c>
      <c r="G73" s="44">
        <v>0.15</v>
      </c>
      <c r="H73" s="44">
        <v>546.66999999999996</v>
      </c>
      <c r="I73" s="44">
        <v>972.2</v>
      </c>
      <c r="J73" s="44">
        <v>410.63</v>
      </c>
      <c r="K73" s="44">
        <v>414</v>
      </c>
      <c r="L73" s="44">
        <v>144.82</v>
      </c>
      <c r="M73" s="45">
        <v>0</v>
      </c>
      <c r="N73" s="44">
        <v>0</v>
      </c>
      <c r="O73" s="47">
        <f t="shared" ref="O73:O136" si="1">SUM(C73:N73)</f>
        <v>233070.53000000006</v>
      </c>
    </row>
    <row r="74" spans="1:15" x14ac:dyDescent="0.25">
      <c r="A74" s="5" t="s">
        <v>142</v>
      </c>
      <c r="B74" s="6" t="s">
        <v>143</v>
      </c>
      <c r="C74" s="44">
        <v>566929.69999999995</v>
      </c>
      <c r="D74" s="44">
        <v>244267.02</v>
      </c>
      <c r="E74" s="44">
        <v>6465.9000000000005</v>
      </c>
      <c r="F74" s="44">
        <v>60269.74</v>
      </c>
      <c r="G74" s="44">
        <v>0.72</v>
      </c>
      <c r="H74" s="44">
        <v>2646.54</v>
      </c>
      <c r="I74" s="44">
        <v>4367.8500000000004</v>
      </c>
      <c r="J74" s="44">
        <v>2234.71</v>
      </c>
      <c r="K74" s="44">
        <v>1191</v>
      </c>
      <c r="L74" s="44">
        <v>863.77</v>
      </c>
      <c r="M74" s="45">
        <v>0</v>
      </c>
      <c r="N74" s="44">
        <v>0</v>
      </c>
      <c r="O74" s="47">
        <f t="shared" si="1"/>
        <v>889236.95</v>
      </c>
    </row>
    <row r="75" spans="1:15" x14ac:dyDescent="0.25">
      <c r="A75" s="5" t="s">
        <v>144</v>
      </c>
      <c r="B75" s="6" t="s">
        <v>145</v>
      </c>
      <c r="C75" s="44">
        <v>63693987.689999998</v>
      </c>
      <c r="D75" s="44">
        <v>12612676.019999998</v>
      </c>
      <c r="E75" s="44">
        <v>723912.89</v>
      </c>
      <c r="F75" s="44">
        <v>8641810.4399999995</v>
      </c>
      <c r="G75" s="44">
        <v>35.39</v>
      </c>
      <c r="H75" s="44">
        <v>130865.99</v>
      </c>
      <c r="I75" s="44">
        <v>575992.99</v>
      </c>
      <c r="J75" s="44">
        <v>249065.08</v>
      </c>
      <c r="K75" s="44">
        <v>85793.05</v>
      </c>
      <c r="L75" s="44">
        <v>142565.4</v>
      </c>
      <c r="M75" s="45">
        <v>13321411</v>
      </c>
      <c r="N75" s="44">
        <v>0</v>
      </c>
      <c r="O75" s="47">
        <f t="shared" si="1"/>
        <v>100178115.93999998</v>
      </c>
    </row>
    <row r="76" spans="1:15" x14ac:dyDescent="0.25">
      <c r="A76" s="5" t="s">
        <v>146</v>
      </c>
      <c r="B76" s="6" t="s">
        <v>147</v>
      </c>
      <c r="C76" s="44">
        <v>2099394.89</v>
      </c>
      <c r="D76" s="44">
        <v>382142.00999999995</v>
      </c>
      <c r="E76" s="44">
        <v>24032.14</v>
      </c>
      <c r="F76" s="44">
        <v>288028.90999999997</v>
      </c>
      <c r="G76" s="44">
        <v>3.19</v>
      </c>
      <c r="H76" s="44">
        <v>11765.95</v>
      </c>
      <c r="I76" s="44">
        <v>19609.22</v>
      </c>
      <c r="J76" s="44">
        <v>11161.09</v>
      </c>
      <c r="K76" s="44">
        <v>3242.21</v>
      </c>
      <c r="L76" s="44">
        <v>4732.05</v>
      </c>
      <c r="M76" s="45">
        <v>0</v>
      </c>
      <c r="N76" s="44">
        <v>0</v>
      </c>
      <c r="O76" s="47">
        <f t="shared" si="1"/>
        <v>2844111.66</v>
      </c>
    </row>
    <row r="77" spans="1:15" x14ac:dyDescent="0.25">
      <c r="A77" s="5" t="s">
        <v>148</v>
      </c>
      <c r="B77" s="6" t="s">
        <v>149</v>
      </c>
      <c r="C77" s="44">
        <v>220631.01</v>
      </c>
      <c r="D77" s="44">
        <v>52389.8</v>
      </c>
      <c r="E77" s="44">
        <v>2997.92</v>
      </c>
      <c r="F77" s="44">
        <v>24456.05</v>
      </c>
      <c r="G77" s="44">
        <v>0.42</v>
      </c>
      <c r="H77" s="44">
        <v>1535.37</v>
      </c>
      <c r="I77" s="44">
        <v>1709.66</v>
      </c>
      <c r="J77" s="44">
        <v>1057.92</v>
      </c>
      <c r="K77" s="44">
        <v>504.04</v>
      </c>
      <c r="L77" s="44">
        <v>334.27</v>
      </c>
      <c r="M77" s="45">
        <v>8044</v>
      </c>
      <c r="N77" s="44">
        <v>0</v>
      </c>
      <c r="O77" s="47">
        <f t="shared" si="1"/>
        <v>313660.4599999999</v>
      </c>
    </row>
    <row r="78" spans="1:15" x14ac:dyDescent="0.25">
      <c r="A78" s="5" t="s">
        <v>150</v>
      </c>
      <c r="B78" s="6" t="s">
        <v>151</v>
      </c>
      <c r="C78" s="44">
        <v>458070.64</v>
      </c>
      <c r="D78" s="44">
        <v>103110.5</v>
      </c>
      <c r="E78" s="44">
        <v>5578.61</v>
      </c>
      <c r="F78" s="44">
        <v>56637.119999999995</v>
      </c>
      <c r="G78" s="44">
        <v>0.87</v>
      </c>
      <c r="H78" s="44">
        <v>3223.94</v>
      </c>
      <c r="I78" s="44">
        <v>3911.23</v>
      </c>
      <c r="J78" s="44">
        <v>2448.69</v>
      </c>
      <c r="K78" s="44">
        <v>836.43</v>
      </c>
      <c r="L78" s="44">
        <v>866.22</v>
      </c>
      <c r="M78" s="45">
        <v>25448</v>
      </c>
      <c r="N78" s="44">
        <v>0</v>
      </c>
      <c r="O78" s="47">
        <f t="shared" si="1"/>
        <v>660132.24999999988</v>
      </c>
    </row>
    <row r="79" spans="1:15" x14ac:dyDescent="0.25">
      <c r="A79" s="5" t="s">
        <v>152</v>
      </c>
      <c r="B79" s="6" t="s">
        <v>153</v>
      </c>
      <c r="C79" s="44">
        <v>372570.99</v>
      </c>
      <c r="D79" s="44">
        <v>183254.87</v>
      </c>
      <c r="E79" s="44">
        <v>5485.5700000000006</v>
      </c>
      <c r="F79" s="44">
        <v>34977.050000000003</v>
      </c>
      <c r="G79" s="44">
        <v>0.45</v>
      </c>
      <c r="H79" s="44">
        <v>1658.86</v>
      </c>
      <c r="I79" s="44">
        <v>2510.1799999999998</v>
      </c>
      <c r="J79" s="44">
        <v>1176.49</v>
      </c>
      <c r="K79" s="44">
        <v>1015.73</v>
      </c>
      <c r="L79" s="44">
        <v>391.58</v>
      </c>
      <c r="M79" s="45">
        <v>0</v>
      </c>
      <c r="N79" s="44">
        <v>0</v>
      </c>
      <c r="O79" s="47">
        <f t="shared" si="1"/>
        <v>603041.7699999999</v>
      </c>
    </row>
    <row r="80" spans="1:15" x14ac:dyDescent="0.25">
      <c r="A80" s="5" t="s">
        <v>154</v>
      </c>
      <c r="B80" s="6" t="s">
        <v>155</v>
      </c>
      <c r="C80" s="44">
        <v>1850001.16</v>
      </c>
      <c r="D80" s="44">
        <v>55939.03</v>
      </c>
      <c r="E80" s="44">
        <v>18887.02</v>
      </c>
      <c r="F80" s="44">
        <v>340309.38</v>
      </c>
      <c r="G80" s="44">
        <v>1.1000000000000001</v>
      </c>
      <c r="H80" s="44">
        <v>4061.57</v>
      </c>
      <c r="I80" s="44">
        <v>22205.38</v>
      </c>
      <c r="J80" s="44">
        <v>10315.44</v>
      </c>
      <c r="K80" s="44">
        <v>839.13</v>
      </c>
      <c r="L80" s="44">
        <v>6355.93</v>
      </c>
      <c r="M80" s="45">
        <v>0</v>
      </c>
      <c r="N80" s="44">
        <v>0</v>
      </c>
      <c r="O80" s="47">
        <f t="shared" si="1"/>
        <v>2308915.1399999997</v>
      </c>
    </row>
    <row r="81" spans="1:15" x14ac:dyDescent="0.25">
      <c r="A81" s="5" t="s">
        <v>156</v>
      </c>
      <c r="B81" s="6" t="s">
        <v>157</v>
      </c>
      <c r="C81" s="44">
        <v>2447079.12</v>
      </c>
      <c r="D81" s="44">
        <v>409586.4</v>
      </c>
      <c r="E81" s="44">
        <v>28313.31</v>
      </c>
      <c r="F81" s="44">
        <v>314901.55</v>
      </c>
      <c r="G81" s="44">
        <v>4.6500000000000004</v>
      </c>
      <c r="H81" s="44">
        <v>17166.669999999998</v>
      </c>
      <c r="I81" s="44">
        <v>21679.18</v>
      </c>
      <c r="J81" s="44">
        <v>13667.37</v>
      </c>
      <c r="K81" s="44">
        <v>4165.5</v>
      </c>
      <c r="L81" s="44">
        <v>5000.18</v>
      </c>
      <c r="M81" s="45">
        <v>2076366</v>
      </c>
      <c r="N81" s="44">
        <v>0</v>
      </c>
      <c r="O81" s="47">
        <f t="shared" si="1"/>
        <v>5337929.93</v>
      </c>
    </row>
    <row r="82" spans="1:15" x14ac:dyDescent="0.25">
      <c r="A82" s="5" t="s">
        <v>158</v>
      </c>
      <c r="B82" s="6" t="s">
        <v>159</v>
      </c>
      <c r="C82" s="44">
        <v>128043.64</v>
      </c>
      <c r="D82" s="44">
        <v>50544.579999999994</v>
      </c>
      <c r="E82" s="44">
        <v>1975.6799999999998</v>
      </c>
      <c r="F82" s="44">
        <v>12407.2</v>
      </c>
      <c r="G82" s="44">
        <v>0.06</v>
      </c>
      <c r="H82" s="44">
        <v>225.58</v>
      </c>
      <c r="I82" s="44">
        <v>879.24</v>
      </c>
      <c r="J82" s="44">
        <v>281.18</v>
      </c>
      <c r="K82" s="44">
        <v>360.6</v>
      </c>
      <c r="L82" s="44">
        <v>139.53</v>
      </c>
      <c r="M82" s="45">
        <v>0</v>
      </c>
      <c r="N82" s="44">
        <v>0</v>
      </c>
      <c r="O82" s="47">
        <f t="shared" si="1"/>
        <v>194857.28999999998</v>
      </c>
    </row>
    <row r="83" spans="1:15" x14ac:dyDescent="0.25">
      <c r="A83" s="5" t="s">
        <v>160</v>
      </c>
      <c r="B83" s="6" t="s">
        <v>161</v>
      </c>
      <c r="C83" s="44">
        <v>414697.98</v>
      </c>
      <c r="D83" s="44">
        <v>130866.59</v>
      </c>
      <c r="E83" s="44">
        <v>4539.9400000000005</v>
      </c>
      <c r="F83" s="44">
        <v>35787.800000000003</v>
      </c>
      <c r="G83" s="44">
        <v>0.36</v>
      </c>
      <c r="H83" s="44">
        <v>1310.55</v>
      </c>
      <c r="I83" s="44">
        <v>2726.47</v>
      </c>
      <c r="J83" s="44">
        <v>1124.07</v>
      </c>
      <c r="K83" s="44">
        <v>858.72</v>
      </c>
      <c r="L83" s="44">
        <v>438.34</v>
      </c>
      <c r="M83" s="45">
        <v>0</v>
      </c>
      <c r="N83" s="44">
        <v>0</v>
      </c>
      <c r="O83" s="47">
        <f t="shared" si="1"/>
        <v>592350.81999999983</v>
      </c>
    </row>
    <row r="84" spans="1:15" x14ac:dyDescent="0.25">
      <c r="A84" s="5" t="s">
        <v>162</v>
      </c>
      <c r="B84" s="6" t="s">
        <v>163</v>
      </c>
      <c r="C84" s="44">
        <v>258655.57</v>
      </c>
      <c r="D84" s="44">
        <v>90164.5</v>
      </c>
      <c r="E84" s="44">
        <v>3289</v>
      </c>
      <c r="F84" s="44">
        <v>27681.55</v>
      </c>
      <c r="G84" s="44">
        <v>0.46</v>
      </c>
      <c r="H84" s="44">
        <v>1696.33</v>
      </c>
      <c r="I84" s="44">
        <v>1961.94</v>
      </c>
      <c r="J84" s="44">
        <v>1190.0899999999999</v>
      </c>
      <c r="K84" s="44">
        <v>575.22</v>
      </c>
      <c r="L84" s="44">
        <v>379.22</v>
      </c>
      <c r="M84" s="45">
        <v>0</v>
      </c>
      <c r="N84" s="44">
        <v>0</v>
      </c>
      <c r="O84" s="47">
        <f t="shared" si="1"/>
        <v>385593.88</v>
      </c>
    </row>
    <row r="85" spans="1:15" x14ac:dyDescent="0.25">
      <c r="A85" s="5" t="s">
        <v>164</v>
      </c>
      <c r="B85" s="6" t="s">
        <v>165</v>
      </c>
      <c r="C85" s="44">
        <v>376016.5</v>
      </c>
      <c r="D85" s="44">
        <v>66795.28</v>
      </c>
      <c r="E85" s="44">
        <v>4298.4299999999994</v>
      </c>
      <c r="F85" s="44">
        <v>51145.509999999995</v>
      </c>
      <c r="G85" s="44">
        <v>0.57999999999999996</v>
      </c>
      <c r="H85" s="44">
        <v>2152.69</v>
      </c>
      <c r="I85" s="44">
        <v>3485.94</v>
      </c>
      <c r="J85" s="44">
        <v>2006.86</v>
      </c>
      <c r="K85" s="44">
        <v>565.07000000000005</v>
      </c>
      <c r="L85" s="44">
        <v>836.69</v>
      </c>
      <c r="M85" s="45">
        <v>0</v>
      </c>
      <c r="N85" s="44">
        <v>0</v>
      </c>
      <c r="O85" s="47">
        <f t="shared" si="1"/>
        <v>507303.55000000005</v>
      </c>
    </row>
    <row r="86" spans="1:15" x14ac:dyDescent="0.25">
      <c r="A86" s="5" t="s">
        <v>166</v>
      </c>
      <c r="B86" s="6" t="s">
        <v>167</v>
      </c>
      <c r="C86" s="44">
        <v>176089.68</v>
      </c>
      <c r="D86" s="44">
        <v>44005.17</v>
      </c>
      <c r="E86" s="44">
        <v>2124.41</v>
      </c>
      <c r="F86" s="44">
        <v>19934.04</v>
      </c>
      <c r="G86" s="44">
        <v>0.17</v>
      </c>
      <c r="H86" s="44">
        <v>635.63</v>
      </c>
      <c r="I86" s="44">
        <v>1398.46</v>
      </c>
      <c r="J86" s="44">
        <v>652.30999999999995</v>
      </c>
      <c r="K86" s="44">
        <v>314.37</v>
      </c>
      <c r="L86" s="44">
        <v>289</v>
      </c>
      <c r="M86" s="45">
        <v>0</v>
      </c>
      <c r="N86" s="44">
        <v>0</v>
      </c>
      <c r="O86" s="47">
        <f t="shared" si="1"/>
        <v>245443.24</v>
      </c>
    </row>
    <row r="87" spans="1:15" x14ac:dyDescent="0.25">
      <c r="A87" s="5" t="s">
        <v>168</v>
      </c>
      <c r="B87" s="6" t="s">
        <v>169</v>
      </c>
      <c r="C87" s="44">
        <v>12178548.33</v>
      </c>
      <c r="D87" s="44">
        <v>1372272.53</v>
      </c>
      <c r="E87" s="44">
        <v>124833.89</v>
      </c>
      <c r="F87" s="44">
        <v>1751187.94</v>
      </c>
      <c r="G87" s="44">
        <v>11.12</v>
      </c>
      <c r="H87" s="44">
        <v>41030.089999999997</v>
      </c>
      <c r="I87" s="44">
        <v>119510.11</v>
      </c>
      <c r="J87" s="44">
        <v>58014.720000000001</v>
      </c>
      <c r="K87" s="44">
        <v>16611.150000000001</v>
      </c>
      <c r="L87" s="44">
        <v>30164.78</v>
      </c>
      <c r="M87" s="45">
        <v>0</v>
      </c>
      <c r="N87" s="44">
        <v>0</v>
      </c>
      <c r="O87" s="47">
        <f t="shared" si="1"/>
        <v>15692184.659999998</v>
      </c>
    </row>
    <row r="88" spans="1:15" x14ac:dyDescent="0.25">
      <c r="A88" s="5" t="s">
        <v>170</v>
      </c>
      <c r="B88" s="6" t="s">
        <v>171</v>
      </c>
      <c r="C88" s="44">
        <v>149211.49</v>
      </c>
      <c r="D88" s="44">
        <v>42960.3</v>
      </c>
      <c r="E88" s="44">
        <v>2143.0499999999997</v>
      </c>
      <c r="F88" s="44">
        <v>15256.61</v>
      </c>
      <c r="G88" s="44">
        <v>0.22</v>
      </c>
      <c r="H88" s="44">
        <v>802.72</v>
      </c>
      <c r="I88" s="44">
        <v>1078.24</v>
      </c>
      <c r="J88" s="44">
        <v>573.03</v>
      </c>
      <c r="K88" s="44">
        <v>384.37</v>
      </c>
      <c r="L88" s="44">
        <v>189.64</v>
      </c>
      <c r="M88" s="45">
        <v>0</v>
      </c>
      <c r="N88" s="44">
        <v>0</v>
      </c>
      <c r="O88" s="47">
        <f t="shared" si="1"/>
        <v>212599.66999999995</v>
      </c>
    </row>
    <row r="89" spans="1:15" x14ac:dyDescent="0.25">
      <c r="A89" s="5" t="s">
        <v>172</v>
      </c>
      <c r="B89" s="6" t="s">
        <v>173</v>
      </c>
      <c r="C89" s="44">
        <v>176211.26</v>
      </c>
      <c r="D89" s="44">
        <v>39967.929999999993</v>
      </c>
      <c r="E89" s="44">
        <v>2354.33</v>
      </c>
      <c r="F89" s="44">
        <v>19405.29</v>
      </c>
      <c r="G89" s="44">
        <v>0.25</v>
      </c>
      <c r="H89" s="44">
        <v>940.54</v>
      </c>
      <c r="I89" s="44">
        <v>1360.67</v>
      </c>
      <c r="J89" s="44">
        <v>732.26</v>
      </c>
      <c r="K89" s="44">
        <v>397.66</v>
      </c>
      <c r="L89" s="44">
        <v>265.83999999999997</v>
      </c>
      <c r="M89" s="45">
        <v>8098</v>
      </c>
      <c r="N89" s="44">
        <v>0</v>
      </c>
      <c r="O89" s="47">
        <f t="shared" si="1"/>
        <v>249734.03000000003</v>
      </c>
    </row>
    <row r="90" spans="1:15" x14ac:dyDescent="0.25">
      <c r="A90" s="5" t="s">
        <v>174</v>
      </c>
      <c r="B90" s="6" t="s">
        <v>175</v>
      </c>
      <c r="C90" s="44">
        <v>303048.89</v>
      </c>
      <c r="D90" s="44">
        <v>55748.800000000003</v>
      </c>
      <c r="E90" s="44">
        <v>4000.3</v>
      </c>
      <c r="F90" s="44">
        <v>33782.69</v>
      </c>
      <c r="G90" s="44">
        <v>0.56000000000000005</v>
      </c>
      <c r="H90" s="44">
        <v>2082.8200000000002</v>
      </c>
      <c r="I90" s="44">
        <v>2364.94</v>
      </c>
      <c r="J90" s="44">
        <v>1461.55</v>
      </c>
      <c r="K90" s="44">
        <v>669.2</v>
      </c>
      <c r="L90" s="44">
        <v>469.43</v>
      </c>
      <c r="M90" s="45">
        <v>0</v>
      </c>
      <c r="N90" s="44">
        <v>0</v>
      </c>
      <c r="O90" s="47">
        <f t="shared" si="1"/>
        <v>403629.18</v>
      </c>
    </row>
    <row r="91" spans="1:15" x14ac:dyDescent="0.25">
      <c r="A91" s="5" t="s">
        <v>176</v>
      </c>
      <c r="B91" s="6" t="s">
        <v>177</v>
      </c>
      <c r="C91" s="44">
        <v>656401.22</v>
      </c>
      <c r="D91" s="44">
        <v>94028.26999999999</v>
      </c>
      <c r="E91" s="44">
        <v>7148.87</v>
      </c>
      <c r="F91" s="44">
        <v>96392.78</v>
      </c>
      <c r="G91" s="44">
        <v>1.5</v>
      </c>
      <c r="H91" s="44">
        <v>5535.23</v>
      </c>
      <c r="I91" s="44">
        <v>6497.75</v>
      </c>
      <c r="J91" s="44">
        <v>4498.8999999999996</v>
      </c>
      <c r="K91" s="44">
        <v>781.64</v>
      </c>
      <c r="L91" s="44">
        <v>1648.12</v>
      </c>
      <c r="M91" s="45">
        <v>0</v>
      </c>
      <c r="N91" s="44">
        <v>0</v>
      </c>
      <c r="O91" s="47">
        <f t="shared" si="1"/>
        <v>872934.28</v>
      </c>
    </row>
    <row r="92" spans="1:15" x14ac:dyDescent="0.25">
      <c r="A92" s="5" t="s">
        <v>178</v>
      </c>
      <c r="B92" s="6" t="s">
        <v>179</v>
      </c>
      <c r="C92" s="44">
        <v>474733.94</v>
      </c>
      <c r="D92" s="44">
        <v>66158.11</v>
      </c>
      <c r="E92" s="44">
        <v>5060.43</v>
      </c>
      <c r="F92" s="44">
        <v>68938.559999999998</v>
      </c>
      <c r="G92" s="44">
        <v>0.55000000000000004</v>
      </c>
      <c r="H92" s="44">
        <v>2022.02</v>
      </c>
      <c r="I92" s="44">
        <v>4662.26</v>
      </c>
      <c r="J92" s="44">
        <v>2437.1999999999998</v>
      </c>
      <c r="K92" s="44">
        <v>557.88</v>
      </c>
      <c r="L92" s="44">
        <v>1178.6400000000001</v>
      </c>
      <c r="M92" s="45">
        <v>0</v>
      </c>
      <c r="N92" s="44">
        <v>0</v>
      </c>
      <c r="O92" s="47">
        <f t="shared" si="1"/>
        <v>625749.59000000008</v>
      </c>
    </row>
    <row r="93" spans="1:15" x14ac:dyDescent="0.25">
      <c r="A93" s="5" t="s">
        <v>180</v>
      </c>
      <c r="B93" s="6" t="s">
        <v>181</v>
      </c>
      <c r="C93" s="44">
        <v>1447294.43</v>
      </c>
      <c r="D93" s="44">
        <v>120339.41</v>
      </c>
      <c r="E93" s="44">
        <v>16946.850000000002</v>
      </c>
      <c r="F93" s="44">
        <v>190887.88999999998</v>
      </c>
      <c r="G93" s="44">
        <v>3.7</v>
      </c>
      <c r="H93" s="44">
        <v>13656.65</v>
      </c>
      <c r="I93" s="44">
        <v>13062.9</v>
      </c>
      <c r="J93" s="44">
        <v>9339.01</v>
      </c>
      <c r="K93" s="44">
        <v>2358.2399999999998</v>
      </c>
      <c r="L93" s="44">
        <v>3057.63</v>
      </c>
      <c r="M93" s="45">
        <v>89671</v>
      </c>
      <c r="N93" s="44">
        <v>0</v>
      </c>
      <c r="O93" s="47">
        <f t="shared" si="1"/>
        <v>1906617.7099999995</v>
      </c>
    </row>
    <row r="94" spans="1:15" x14ac:dyDescent="0.25">
      <c r="A94" s="5" t="s">
        <v>182</v>
      </c>
      <c r="B94" s="6" t="s">
        <v>183</v>
      </c>
      <c r="C94" s="44">
        <v>159530.38</v>
      </c>
      <c r="D94" s="44">
        <v>45573.59</v>
      </c>
      <c r="E94" s="44">
        <v>2080.6299999999997</v>
      </c>
      <c r="F94" s="44">
        <v>19610.739999999998</v>
      </c>
      <c r="G94" s="44">
        <v>0.14000000000000001</v>
      </c>
      <c r="H94" s="44">
        <v>515.77</v>
      </c>
      <c r="I94" s="44">
        <v>1349.69</v>
      </c>
      <c r="J94" s="44">
        <v>604.39</v>
      </c>
      <c r="K94" s="44">
        <v>329.53</v>
      </c>
      <c r="L94" s="44">
        <v>292.51</v>
      </c>
      <c r="M94" s="45">
        <v>8424</v>
      </c>
      <c r="N94" s="44">
        <v>0</v>
      </c>
      <c r="O94" s="47">
        <f t="shared" si="1"/>
        <v>238311.37000000002</v>
      </c>
    </row>
    <row r="95" spans="1:15" x14ac:dyDescent="0.25">
      <c r="A95" s="5" t="s">
        <v>184</v>
      </c>
      <c r="B95" s="6" t="s">
        <v>185</v>
      </c>
      <c r="C95" s="44">
        <v>374970.3</v>
      </c>
      <c r="D95" s="44">
        <v>109299.65000000002</v>
      </c>
      <c r="E95" s="44">
        <v>4325.8999999999996</v>
      </c>
      <c r="F95" s="44">
        <v>52845.120000000003</v>
      </c>
      <c r="G95" s="44">
        <v>0.75</v>
      </c>
      <c r="H95" s="44">
        <v>2766.88</v>
      </c>
      <c r="I95" s="44">
        <v>3575.8</v>
      </c>
      <c r="J95" s="44">
        <v>2287.38</v>
      </c>
      <c r="K95" s="44">
        <v>533.88</v>
      </c>
      <c r="L95" s="44">
        <v>876.56</v>
      </c>
      <c r="M95" s="45">
        <v>0</v>
      </c>
      <c r="N95" s="44">
        <v>0</v>
      </c>
      <c r="O95" s="47">
        <f t="shared" si="1"/>
        <v>551482.2200000002</v>
      </c>
    </row>
    <row r="96" spans="1:15" x14ac:dyDescent="0.25">
      <c r="A96" s="5" t="s">
        <v>186</v>
      </c>
      <c r="B96" s="6" t="s">
        <v>187</v>
      </c>
      <c r="C96" s="44">
        <v>249063.64</v>
      </c>
      <c r="D96" s="44">
        <v>64109.31</v>
      </c>
      <c r="E96" s="44">
        <v>3467.48</v>
      </c>
      <c r="F96" s="44">
        <v>26132.780000000002</v>
      </c>
      <c r="G96" s="44">
        <v>0.39</v>
      </c>
      <c r="H96" s="44">
        <v>1454.7</v>
      </c>
      <c r="I96" s="44">
        <v>1843.36</v>
      </c>
      <c r="J96" s="44">
        <v>1029.4100000000001</v>
      </c>
      <c r="K96" s="44">
        <v>612.36</v>
      </c>
      <c r="L96" s="44">
        <v>337.93</v>
      </c>
      <c r="M96" s="45">
        <v>2879</v>
      </c>
      <c r="N96" s="44">
        <v>0</v>
      </c>
      <c r="O96" s="47">
        <f t="shared" si="1"/>
        <v>350930.36</v>
      </c>
    </row>
    <row r="97" spans="1:15" x14ac:dyDescent="0.25">
      <c r="A97" s="5" t="s">
        <v>188</v>
      </c>
      <c r="B97" s="6" t="s">
        <v>189</v>
      </c>
      <c r="C97" s="44">
        <v>176286.85</v>
      </c>
      <c r="D97" s="44">
        <v>38413.599999999999</v>
      </c>
      <c r="E97" s="44">
        <v>2378.16</v>
      </c>
      <c r="F97" s="44">
        <v>18932.629999999997</v>
      </c>
      <c r="G97" s="44">
        <v>0.31</v>
      </c>
      <c r="H97" s="44">
        <v>1142.8900000000001</v>
      </c>
      <c r="I97" s="44">
        <v>1332.57</v>
      </c>
      <c r="J97" s="44">
        <v>800.65</v>
      </c>
      <c r="K97" s="44">
        <v>408.52</v>
      </c>
      <c r="L97" s="44">
        <v>253.24</v>
      </c>
      <c r="M97" s="45">
        <v>0</v>
      </c>
      <c r="N97" s="44">
        <v>0</v>
      </c>
      <c r="O97" s="47">
        <f t="shared" si="1"/>
        <v>239949.42</v>
      </c>
    </row>
    <row r="98" spans="1:15" x14ac:dyDescent="0.25">
      <c r="A98" s="5" t="s">
        <v>190</v>
      </c>
      <c r="B98" s="6" t="s">
        <v>191</v>
      </c>
      <c r="C98" s="44">
        <v>421757.83</v>
      </c>
      <c r="D98" s="44">
        <v>109232.27</v>
      </c>
      <c r="E98" s="44">
        <v>5067.2299999999996</v>
      </c>
      <c r="F98" s="44">
        <v>46596.51</v>
      </c>
      <c r="G98" s="44">
        <v>0.85</v>
      </c>
      <c r="H98" s="44">
        <v>3152.06</v>
      </c>
      <c r="I98" s="44">
        <v>3294.18</v>
      </c>
      <c r="J98" s="44">
        <v>2139.46</v>
      </c>
      <c r="K98" s="44">
        <v>837.15</v>
      </c>
      <c r="L98" s="44">
        <v>667.18</v>
      </c>
      <c r="M98" s="45">
        <v>0</v>
      </c>
      <c r="N98" s="44">
        <v>0</v>
      </c>
      <c r="O98" s="47">
        <f t="shared" si="1"/>
        <v>592744.72000000009</v>
      </c>
    </row>
    <row r="99" spans="1:15" x14ac:dyDescent="0.25">
      <c r="A99" s="5" t="s">
        <v>192</v>
      </c>
      <c r="B99" s="6" t="s">
        <v>193</v>
      </c>
      <c r="C99" s="44">
        <v>605094.5</v>
      </c>
      <c r="D99" s="44">
        <v>170281.97999999998</v>
      </c>
      <c r="E99" s="44">
        <v>7007.53</v>
      </c>
      <c r="F99" s="44">
        <v>93275.56</v>
      </c>
      <c r="G99" s="44">
        <v>0.82</v>
      </c>
      <c r="H99" s="44">
        <v>3019.53</v>
      </c>
      <c r="I99" s="44">
        <v>6228.82</v>
      </c>
      <c r="J99" s="44">
        <v>3442.53</v>
      </c>
      <c r="K99" s="44">
        <v>881.34</v>
      </c>
      <c r="L99" s="44">
        <v>1608.93</v>
      </c>
      <c r="M99" s="45">
        <v>0</v>
      </c>
      <c r="N99" s="44">
        <v>0</v>
      </c>
      <c r="O99" s="47">
        <f t="shared" si="1"/>
        <v>890841.54</v>
      </c>
    </row>
    <row r="100" spans="1:15" x14ac:dyDescent="0.25">
      <c r="A100" s="5" t="s">
        <v>194</v>
      </c>
      <c r="B100" s="6" t="s">
        <v>195</v>
      </c>
      <c r="C100" s="44">
        <v>157747.98000000001</v>
      </c>
      <c r="D100" s="44">
        <v>56288.69</v>
      </c>
      <c r="E100" s="44">
        <v>2206.63</v>
      </c>
      <c r="F100" s="44">
        <v>15560.240000000002</v>
      </c>
      <c r="G100" s="44">
        <v>0.24</v>
      </c>
      <c r="H100" s="44">
        <v>878.94</v>
      </c>
      <c r="I100" s="44">
        <v>1113.47</v>
      </c>
      <c r="J100" s="44">
        <v>609.51</v>
      </c>
      <c r="K100" s="44">
        <v>422.82</v>
      </c>
      <c r="L100" s="44">
        <v>190.07</v>
      </c>
      <c r="M100" s="45">
        <v>0</v>
      </c>
      <c r="N100" s="44">
        <v>0</v>
      </c>
      <c r="O100" s="47">
        <f t="shared" si="1"/>
        <v>235018.59000000003</v>
      </c>
    </row>
    <row r="101" spans="1:15" x14ac:dyDescent="0.25">
      <c r="A101" s="5" t="s">
        <v>196</v>
      </c>
      <c r="B101" s="6" t="s">
        <v>197</v>
      </c>
      <c r="C101" s="44">
        <v>81710.66</v>
      </c>
      <c r="D101" s="44">
        <v>28874.54</v>
      </c>
      <c r="E101" s="44">
        <v>1193.8</v>
      </c>
      <c r="F101" s="44">
        <v>7182.1</v>
      </c>
      <c r="G101" s="44">
        <v>7.0000000000000007E-2</v>
      </c>
      <c r="H101" s="44">
        <v>255.75</v>
      </c>
      <c r="I101" s="44">
        <v>524.27</v>
      </c>
      <c r="J101" s="44">
        <v>204.28</v>
      </c>
      <c r="K101" s="44">
        <v>235.63</v>
      </c>
      <c r="L101" s="44">
        <v>74.72</v>
      </c>
      <c r="M101" s="45">
        <v>366</v>
      </c>
      <c r="N101" s="44">
        <v>0</v>
      </c>
      <c r="O101" s="47">
        <f t="shared" si="1"/>
        <v>120621.82000000004</v>
      </c>
    </row>
    <row r="102" spans="1:15" x14ac:dyDescent="0.25">
      <c r="A102" s="5" t="s">
        <v>198</v>
      </c>
      <c r="B102" s="6" t="s">
        <v>199</v>
      </c>
      <c r="C102" s="44">
        <v>167128.07</v>
      </c>
      <c r="D102" s="44">
        <v>47024.6</v>
      </c>
      <c r="E102" s="44">
        <v>2316.1200000000003</v>
      </c>
      <c r="F102" s="44">
        <v>16318.25</v>
      </c>
      <c r="G102" s="44">
        <v>0.25</v>
      </c>
      <c r="H102" s="44">
        <v>920.42</v>
      </c>
      <c r="I102" s="44">
        <v>1169.71</v>
      </c>
      <c r="J102" s="44">
        <v>634.91</v>
      </c>
      <c r="K102" s="44">
        <v>428.66</v>
      </c>
      <c r="L102" s="44">
        <v>197.99</v>
      </c>
      <c r="M102" s="45">
        <v>0</v>
      </c>
      <c r="N102" s="44">
        <v>0</v>
      </c>
      <c r="O102" s="47">
        <f t="shared" si="1"/>
        <v>236138.98</v>
      </c>
    </row>
    <row r="103" spans="1:15" x14ac:dyDescent="0.25">
      <c r="A103" s="5" t="s">
        <v>200</v>
      </c>
      <c r="B103" s="6" t="s">
        <v>201</v>
      </c>
      <c r="C103" s="44">
        <v>329016.21000000002</v>
      </c>
      <c r="D103" s="44">
        <v>93176.61</v>
      </c>
      <c r="E103" s="44">
        <v>4330.5300000000007</v>
      </c>
      <c r="F103" s="44">
        <v>36868.39</v>
      </c>
      <c r="G103" s="44">
        <v>0.63</v>
      </c>
      <c r="H103" s="44">
        <v>2327.5500000000002</v>
      </c>
      <c r="I103" s="44">
        <v>2578.7600000000002</v>
      </c>
      <c r="J103" s="44">
        <v>1602.14</v>
      </c>
      <c r="K103" s="44">
        <v>719.61</v>
      </c>
      <c r="L103" s="44">
        <v>514.79</v>
      </c>
      <c r="M103" s="45">
        <v>0</v>
      </c>
      <c r="N103" s="44">
        <v>0</v>
      </c>
      <c r="O103" s="47">
        <f t="shared" si="1"/>
        <v>471135.22000000003</v>
      </c>
    </row>
    <row r="104" spans="1:15" x14ac:dyDescent="0.25">
      <c r="A104" s="5" t="s">
        <v>202</v>
      </c>
      <c r="B104" s="6" t="s">
        <v>203</v>
      </c>
      <c r="C104" s="44">
        <v>136051.14000000001</v>
      </c>
      <c r="D104" s="44">
        <v>26903.870000000003</v>
      </c>
      <c r="E104" s="44">
        <v>1582.94</v>
      </c>
      <c r="F104" s="44">
        <v>15740.23</v>
      </c>
      <c r="G104" s="44">
        <v>0.1</v>
      </c>
      <c r="H104" s="44">
        <v>370.45</v>
      </c>
      <c r="I104" s="44">
        <v>1102.24</v>
      </c>
      <c r="J104" s="44">
        <v>470.11</v>
      </c>
      <c r="K104" s="44">
        <v>223.45</v>
      </c>
      <c r="L104" s="44">
        <v>234.19</v>
      </c>
      <c r="M104" s="45">
        <v>4196</v>
      </c>
      <c r="N104" s="44">
        <v>0</v>
      </c>
      <c r="O104" s="47">
        <f t="shared" si="1"/>
        <v>186874.72000000003</v>
      </c>
    </row>
    <row r="105" spans="1:15" x14ac:dyDescent="0.25">
      <c r="A105" s="5" t="s">
        <v>204</v>
      </c>
      <c r="B105" s="6" t="s">
        <v>205</v>
      </c>
      <c r="C105" s="44">
        <v>160359.53</v>
      </c>
      <c r="D105" s="44">
        <v>44217.459999999992</v>
      </c>
      <c r="E105" s="44">
        <v>2185.7600000000002</v>
      </c>
      <c r="F105" s="44">
        <v>17167.16</v>
      </c>
      <c r="G105" s="44">
        <v>0.24</v>
      </c>
      <c r="H105" s="44">
        <v>882.46</v>
      </c>
      <c r="I105" s="44">
        <v>1208.71</v>
      </c>
      <c r="J105" s="44">
        <v>660.75</v>
      </c>
      <c r="K105" s="44">
        <v>380.98</v>
      </c>
      <c r="L105" s="44">
        <v>228.07</v>
      </c>
      <c r="M105" s="45">
        <v>0</v>
      </c>
      <c r="N105" s="44">
        <v>0</v>
      </c>
      <c r="O105" s="47">
        <f t="shared" si="1"/>
        <v>227291.12</v>
      </c>
    </row>
    <row r="106" spans="1:15" x14ac:dyDescent="0.25">
      <c r="A106" s="5" t="s">
        <v>206</v>
      </c>
      <c r="B106" s="6" t="s">
        <v>207</v>
      </c>
      <c r="C106" s="44">
        <v>315430.25</v>
      </c>
      <c r="D106" s="44">
        <v>52579.4</v>
      </c>
      <c r="E106" s="44">
        <v>4217.6899999999996</v>
      </c>
      <c r="F106" s="44">
        <v>34349.619999999995</v>
      </c>
      <c r="G106" s="44">
        <v>0.57999999999999996</v>
      </c>
      <c r="H106" s="44">
        <v>2138.9699999999998</v>
      </c>
      <c r="I106" s="44">
        <v>2415.2399999999998</v>
      </c>
      <c r="J106" s="44">
        <v>1471.78</v>
      </c>
      <c r="K106" s="44">
        <v>739.64</v>
      </c>
      <c r="L106" s="44">
        <v>466.89</v>
      </c>
      <c r="M106" s="45">
        <v>5052</v>
      </c>
      <c r="N106" s="44">
        <v>0</v>
      </c>
      <c r="O106" s="47">
        <f t="shared" si="1"/>
        <v>418862.06000000006</v>
      </c>
    </row>
    <row r="107" spans="1:15" x14ac:dyDescent="0.25">
      <c r="A107" s="5" t="s">
        <v>208</v>
      </c>
      <c r="B107" s="6" t="s">
        <v>209</v>
      </c>
      <c r="C107" s="44">
        <v>115737.47</v>
      </c>
      <c r="D107" s="44">
        <v>58857.04</v>
      </c>
      <c r="E107" s="44">
        <v>1974.71</v>
      </c>
      <c r="F107" s="44">
        <v>8226.130000000001</v>
      </c>
      <c r="G107" s="44">
        <v>0.05</v>
      </c>
      <c r="H107" s="44">
        <v>194.89</v>
      </c>
      <c r="I107" s="44">
        <v>618</v>
      </c>
      <c r="J107" s="44">
        <v>136.75</v>
      </c>
      <c r="K107" s="44">
        <v>410.41</v>
      </c>
      <c r="L107" s="44">
        <v>45.14</v>
      </c>
      <c r="M107" s="45">
        <v>0</v>
      </c>
      <c r="N107" s="44">
        <v>0</v>
      </c>
      <c r="O107" s="47">
        <f t="shared" si="1"/>
        <v>186200.59000000003</v>
      </c>
    </row>
    <row r="108" spans="1:15" x14ac:dyDescent="0.25">
      <c r="A108" s="5" t="s">
        <v>210</v>
      </c>
      <c r="B108" s="6" t="s">
        <v>211</v>
      </c>
      <c r="C108" s="44">
        <v>101021.33</v>
      </c>
      <c r="D108" s="44">
        <v>49829.599999999999</v>
      </c>
      <c r="E108" s="44">
        <v>1700.96</v>
      </c>
      <c r="F108" s="44">
        <v>7342.7999999999993</v>
      </c>
      <c r="G108" s="44">
        <v>0.05</v>
      </c>
      <c r="H108" s="44">
        <v>198.87</v>
      </c>
      <c r="I108" s="44">
        <v>549.63</v>
      </c>
      <c r="J108" s="44">
        <v>138.07</v>
      </c>
      <c r="K108" s="44">
        <v>350.34</v>
      </c>
      <c r="L108" s="44">
        <v>44.38</v>
      </c>
      <c r="M108" s="45">
        <v>4421</v>
      </c>
      <c r="N108" s="44">
        <v>0</v>
      </c>
      <c r="O108" s="47">
        <f t="shared" si="1"/>
        <v>165597.02999999997</v>
      </c>
    </row>
    <row r="109" spans="1:15" x14ac:dyDescent="0.25">
      <c r="A109" s="5" t="s">
        <v>212</v>
      </c>
      <c r="B109" s="6" t="s">
        <v>213</v>
      </c>
      <c r="C109" s="44">
        <v>120893.75999999999</v>
      </c>
      <c r="D109" s="44">
        <v>49767.979999999996</v>
      </c>
      <c r="E109" s="44">
        <v>1927.8</v>
      </c>
      <c r="F109" s="44">
        <v>9962.880000000001</v>
      </c>
      <c r="G109" s="44">
        <v>0.1</v>
      </c>
      <c r="H109" s="44">
        <v>379.84</v>
      </c>
      <c r="I109" s="44">
        <v>728.95</v>
      </c>
      <c r="J109" s="44">
        <v>265.69</v>
      </c>
      <c r="K109" s="44">
        <v>379.72</v>
      </c>
      <c r="L109" s="44">
        <v>86.59</v>
      </c>
      <c r="M109" s="45">
        <v>0</v>
      </c>
      <c r="N109" s="44">
        <v>0</v>
      </c>
      <c r="O109" s="47">
        <f t="shared" si="1"/>
        <v>184393.31</v>
      </c>
    </row>
    <row r="110" spans="1:15" x14ac:dyDescent="0.25">
      <c r="A110" s="5" t="s">
        <v>214</v>
      </c>
      <c r="B110" s="6" t="s">
        <v>215</v>
      </c>
      <c r="C110" s="44">
        <v>322773.09000000003</v>
      </c>
      <c r="D110" s="44">
        <v>62942.92</v>
      </c>
      <c r="E110" s="44">
        <v>3826.11</v>
      </c>
      <c r="F110" s="44">
        <v>41582.129999999997</v>
      </c>
      <c r="G110" s="44">
        <v>0.72</v>
      </c>
      <c r="H110" s="44">
        <v>2639.34</v>
      </c>
      <c r="I110" s="44">
        <v>2856.07</v>
      </c>
      <c r="J110" s="44">
        <v>1946.03</v>
      </c>
      <c r="K110" s="44">
        <v>556.96</v>
      </c>
      <c r="L110" s="44">
        <v>656</v>
      </c>
      <c r="M110" s="45">
        <v>0</v>
      </c>
      <c r="N110" s="44">
        <v>0</v>
      </c>
      <c r="O110" s="47">
        <f t="shared" si="1"/>
        <v>439779.37000000005</v>
      </c>
    </row>
    <row r="111" spans="1:15" x14ac:dyDescent="0.25">
      <c r="A111" s="5" t="s">
        <v>216</v>
      </c>
      <c r="B111" s="6" t="s">
        <v>217</v>
      </c>
      <c r="C111" s="44">
        <v>662505.77</v>
      </c>
      <c r="D111" s="44">
        <v>150778.09</v>
      </c>
      <c r="E111" s="44">
        <v>8305.2999999999993</v>
      </c>
      <c r="F111" s="44">
        <v>92726.22</v>
      </c>
      <c r="G111" s="44">
        <v>0.83</v>
      </c>
      <c r="H111" s="44">
        <v>3072.68</v>
      </c>
      <c r="I111" s="44">
        <v>6277.76</v>
      </c>
      <c r="J111" s="44">
        <v>3262.46</v>
      </c>
      <c r="K111" s="44">
        <v>1388.49</v>
      </c>
      <c r="L111" s="44">
        <v>1508.58</v>
      </c>
      <c r="M111" s="45">
        <v>0</v>
      </c>
      <c r="N111" s="44">
        <v>0</v>
      </c>
      <c r="O111" s="47">
        <f t="shared" si="1"/>
        <v>929826.17999999993</v>
      </c>
    </row>
    <row r="112" spans="1:15" x14ac:dyDescent="0.25">
      <c r="A112" s="5" t="s">
        <v>218</v>
      </c>
      <c r="B112" s="6" t="s">
        <v>219</v>
      </c>
      <c r="C112" s="44">
        <v>306809.28999999998</v>
      </c>
      <c r="D112" s="44">
        <v>96857.45</v>
      </c>
      <c r="E112" s="44">
        <v>3683.98</v>
      </c>
      <c r="F112" s="44">
        <v>32257.96</v>
      </c>
      <c r="G112" s="44">
        <v>0.37</v>
      </c>
      <c r="H112" s="44">
        <v>1353.67</v>
      </c>
      <c r="I112" s="44">
        <v>2312.6</v>
      </c>
      <c r="J112" s="44">
        <v>1145.72</v>
      </c>
      <c r="K112" s="44">
        <v>704.69</v>
      </c>
      <c r="L112" s="44">
        <v>447.67</v>
      </c>
      <c r="M112" s="45">
        <v>11760</v>
      </c>
      <c r="N112" s="44">
        <v>0</v>
      </c>
      <c r="O112" s="47">
        <f t="shared" si="1"/>
        <v>457333.39999999991</v>
      </c>
    </row>
    <row r="113" spans="1:15" x14ac:dyDescent="0.25">
      <c r="A113" s="5" t="s">
        <v>220</v>
      </c>
      <c r="B113" s="6" t="s">
        <v>221</v>
      </c>
      <c r="C113" s="44">
        <v>493577.77</v>
      </c>
      <c r="D113" s="44">
        <v>61279.199999999997</v>
      </c>
      <c r="E113" s="44">
        <v>6089.21</v>
      </c>
      <c r="F113" s="44">
        <v>62363.97</v>
      </c>
      <c r="G113" s="44">
        <v>1.03</v>
      </c>
      <c r="H113" s="44">
        <v>3814.8</v>
      </c>
      <c r="I113" s="44">
        <v>4284.9399999999996</v>
      </c>
      <c r="J113" s="44">
        <v>2827.61</v>
      </c>
      <c r="K113" s="44">
        <v>899.09</v>
      </c>
      <c r="L113" s="44">
        <v>961.86</v>
      </c>
      <c r="M113" s="45">
        <v>0</v>
      </c>
      <c r="N113" s="44">
        <v>0</v>
      </c>
      <c r="O113" s="47">
        <f t="shared" si="1"/>
        <v>636099.47999999986</v>
      </c>
    </row>
    <row r="114" spans="1:15" x14ac:dyDescent="0.25">
      <c r="A114" s="5" t="s">
        <v>222</v>
      </c>
      <c r="B114" s="6" t="s">
        <v>223</v>
      </c>
      <c r="C114" s="44">
        <v>83899.61</v>
      </c>
      <c r="D114" s="44">
        <v>30069.11</v>
      </c>
      <c r="E114" s="44">
        <v>1205.6100000000001</v>
      </c>
      <c r="F114" s="44">
        <v>8331.39</v>
      </c>
      <c r="G114" s="44">
        <v>0.03</v>
      </c>
      <c r="H114" s="44">
        <v>123.45</v>
      </c>
      <c r="I114" s="44">
        <v>592.92999999999995</v>
      </c>
      <c r="J114" s="44">
        <v>187.25</v>
      </c>
      <c r="K114" s="44">
        <v>222.89</v>
      </c>
      <c r="L114" s="44">
        <v>100.72</v>
      </c>
      <c r="M114" s="45">
        <v>0</v>
      </c>
      <c r="N114" s="44">
        <v>0</v>
      </c>
      <c r="O114" s="47">
        <f t="shared" si="1"/>
        <v>124732.98999999999</v>
      </c>
    </row>
    <row r="115" spans="1:15" x14ac:dyDescent="0.25">
      <c r="A115" s="5" t="s">
        <v>224</v>
      </c>
      <c r="B115" s="6" t="s">
        <v>225</v>
      </c>
      <c r="C115" s="44">
        <v>1480451.64</v>
      </c>
      <c r="D115" s="44">
        <v>297683.07000000007</v>
      </c>
      <c r="E115" s="44">
        <v>15208.1</v>
      </c>
      <c r="F115" s="44">
        <v>198578.01</v>
      </c>
      <c r="G115" s="44">
        <v>3.47</v>
      </c>
      <c r="H115" s="44">
        <v>12791.53</v>
      </c>
      <c r="I115" s="44">
        <v>13695.78</v>
      </c>
      <c r="J115" s="44">
        <v>9710.35</v>
      </c>
      <c r="K115" s="44">
        <v>2058.4899999999998</v>
      </c>
      <c r="L115" s="44">
        <v>3315.27</v>
      </c>
      <c r="M115" s="45">
        <v>0</v>
      </c>
      <c r="N115" s="44">
        <v>0</v>
      </c>
      <c r="O115" s="47">
        <f t="shared" si="1"/>
        <v>2033495.7100000002</v>
      </c>
    </row>
    <row r="116" spans="1:15" x14ac:dyDescent="0.25">
      <c r="A116" s="5" t="s">
        <v>226</v>
      </c>
      <c r="B116" s="6" t="s">
        <v>227</v>
      </c>
      <c r="C116" s="44">
        <v>318320.74</v>
      </c>
      <c r="D116" s="44">
        <v>50128.04</v>
      </c>
      <c r="E116" s="44">
        <v>4087.75</v>
      </c>
      <c r="F116" s="44">
        <v>35808.47</v>
      </c>
      <c r="G116" s="44">
        <v>0.4</v>
      </c>
      <c r="H116" s="44">
        <v>1471.13</v>
      </c>
      <c r="I116" s="44">
        <v>2508.92</v>
      </c>
      <c r="J116" s="44">
        <v>1271.74</v>
      </c>
      <c r="K116" s="44">
        <v>677.99</v>
      </c>
      <c r="L116" s="44">
        <v>506.41</v>
      </c>
      <c r="M116" s="45">
        <v>5562</v>
      </c>
      <c r="N116" s="44">
        <v>0</v>
      </c>
      <c r="O116" s="47">
        <f t="shared" si="1"/>
        <v>420343.58999999997</v>
      </c>
    </row>
    <row r="117" spans="1:15" x14ac:dyDescent="0.25">
      <c r="A117" s="5" t="s">
        <v>228</v>
      </c>
      <c r="B117" s="6" t="s">
        <v>229</v>
      </c>
      <c r="C117" s="44">
        <v>114657.25</v>
      </c>
      <c r="D117" s="44">
        <v>31704.14</v>
      </c>
      <c r="E117" s="44">
        <v>1608.7900000000002</v>
      </c>
      <c r="F117" s="44">
        <v>11799.94</v>
      </c>
      <c r="G117" s="44">
        <v>0.16</v>
      </c>
      <c r="H117" s="44">
        <v>607.66</v>
      </c>
      <c r="I117" s="44">
        <v>834.76</v>
      </c>
      <c r="J117" s="44">
        <v>446.93</v>
      </c>
      <c r="K117" s="44">
        <v>287.26</v>
      </c>
      <c r="L117" s="44">
        <v>149.4</v>
      </c>
      <c r="M117" s="45">
        <v>11212</v>
      </c>
      <c r="N117" s="44">
        <v>0</v>
      </c>
      <c r="O117" s="47">
        <f t="shared" si="1"/>
        <v>173308.29000000004</v>
      </c>
    </row>
    <row r="118" spans="1:15" x14ac:dyDescent="0.25">
      <c r="A118" s="5" t="s">
        <v>230</v>
      </c>
      <c r="B118" s="6" t="s">
        <v>231</v>
      </c>
      <c r="C118" s="44">
        <v>172974.36</v>
      </c>
      <c r="D118" s="44">
        <v>52869.599999999999</v>
      </c>
      <c r="E118" s="44">
        <v>2466.4899999999998</v>
      </c>
      <c r="F118" s="44">
        <v>15947.98</v>
      </c>
      <c r="G118" s="44">
        <v>0.24</v>
      </c>
      <c r="H118" s="44">
        <v>868.12</v>
      </c>
      <c r="I118" s="44">
        <v>1152.8800000000001</v>
      </c>
      <c r="J118" s="44">
        <v>572.52</v>
      </c>
      <c r="K118" s="44">
        <v>456.63</v>
      </c>
      <c r="L118" s="44">
        <v>178.57</v>
      </c>
      <c r="M118" s="45">
        <v>0</v>
      </c>
      <c r="N118" s="44">
        <v>0</v>
      </c>
      <c r="O118" s="47">
        <f t="shared" si="1"/>
        <v>247487.38999999998</v>
      </c>
    </row>
    <row r="119" spans="1:15" x14ac:dyDescent="0.25">
      <c r="A119" s="5" t="s">
        <v>232</v>
      </c>
      <c r="B119" s="6" t="s">
        <v>233</v>
      </c>
      <c r="C119" s="44">
        <v>357850.19</v>
      </c>
      <c r="D119" s="44">
        <v>84709.68</v>
      </c>
      <c r="E119" s="44">
        <v>4411.62</v>
      </c>
      <c r="F119" s="44">
        <v>37946.949999999997</v>
      </c>
      <c r="G119" s="44">
        <v>0.68</v>
      </c>
      <c r="H119" s="44">
        <v>2495.59</v>
      </c>
      <c r="I119" s="44">
        <v>2697.31</v>
      </c>
      <c r="J119" s="44">
        <v>1672.67</v>
      </c>
      <c r="K119" s="44">
        <v>725.03</v>
      </c>
      <c r="L119" s="44">
        <v>521.74</v>
      </c>
      <c r="M119" s="45">
        <v>0</v>
      </c>
      <c r="N119" s="44">
        <v>0</v>
      </c>
      <c r="O119" s="47">
        <f t="shared" si="1"/>
        <v>493031.46</v>
      </c>
    </row>
    <row r="120" spans="1:15" x14ac:dyDescent="0.25">
      <c r="A120" s="5" t="s">
        <v>234</v>
      </c>
      <c r="B120" s="6" t="s">
        <v>235</v>
      </c>
      <c r="C120" s="44">
        <v>402836.92</v>
      </c>
      <c r="D120" s="44">
        <v>163009.59</v>
      </c>
      <c r="E120" s="44">
        <v>5959.2</v>
      </c>
      <c r="F120" s="44">
        <v>36101.03</v>
      </c>
      <c r="G120" s="44">
        <v>0.35</v>
      </c>
      <c r="H120" s="44">
        <v>1285.47</v>
      </c>
      <c r="I120" s="44">
        <v>2617.0100000000002</v>
      </c>
      <c r="J120" s="44">
        <v>1028.57</v>
      </c>
      <c r="K120" s="44">
        <v>1134.81</v>
      </c>
      <c r="L120" s="44">
        <v>380.84</v>
      </c>
      <c r="M120" s="45">
        <v>14652</v>
      </c>
      <c r="N120" s="44">
        <v>0</v>
      </c>
      <c r="O120" s="47">
        <f t="shared" si="1"/>
        <v>629005.78999999992</v>
      </c>
    </row>
    <row r="121" spans="1:15" x14ac:dyDescent="0.25">
      <c r="A121" s="5" t="s">
        <v>236</v>
      </c>
      <c r="B121" s="6" t="s">
        <v>237</v>
      </c>
      <c r="C121" s="44">
        <v>290053.34999999998</v>
      </c>
      <c r="D121" s="44">
        <v>138294.04</v>
      </c>
      <c r="E121" s="44">
        <v>3623.36</v>
      </c>
      <c r="F121" s="44">
        <v>30759.89</v>
      </c>
      <c r="G121" s="44">
        <v>0.43</v>
      </c>
      <c r="H121" s="44">
        <v>1574.77</v>
      </c>
      <c r="I121" s="44">
        <v>2190.79</v>
      </c>
      <c r="J121" s="44">
        <v>1201.76</v>
      </c>
      <c r="K121" s="44">
        <v>665.57</v>
      </c>
      <c r="L121" s="44">
        <v>422.24</v>
      </c>
      <c r="M121" s="45">
        <v>0</v>
      </c>
      <c r="N121" s="44">
        <v>0</v>
      </c>
      <c r="O121" s="47">
        <f t="shared" si="1"/>
        <v>468786.2</v>
      </c>
    </row>
    <row r="122" spans="1:15" x14ac:dyDescent="0.25">
      <c r="A122" s="5" t="s">
        <v>238</v>
      </c>
      <c r="B122" s="6" t="s">
        <v>239</v>
      </c>
      <c r="C122" s="44">
        <v>99803.199999999997</v>
      </c>
      <c r="D122" s="44">
        <v>34451.56</v>
      </c>
      <c r="E122" s="44">
        <v>1538.55</v>
      </c>
      <c r="F122" s="44">
        <v>8910.36</v>
      </c>
      <c r="G122" s="44">
        <v>0.09</v>
      </c>
      <c r="H122" s="44">
        <v>334.7</v>
      </c>
      <c r="I122" s="44">
        <v>643.88</v>
      </c>
      <c r="J122" s="44">
        <v>256.81</v>
      </c>
      <c r="K122" s="44">
        <v>299.48</v>
      </c>
      <c r="L122" s="44">
        <v>90.69</v>
      </c>
      <c r="M122" s="45">
        <v>3318</v>
      </c>
      <c r="N122" s="44">
        <v>0</v>
      </c>
      <c r="O122" s="47">
        <f t="shared" si="1"/>
        <v>149647.32</v>
      </c>
    </row>
    <row r="123" spans="1:15" x14ac:dyDescent="0.25">
      <c r="A123" s="5" t="s">
        <v>240</v>
      </c>
      <c r="B123" s="6" t="s">
        <v>241</v>
      </c>
      <c r="C123" s="44">
        <v>665112.03</v>
      </c>
      <c r="D123" s="44">
        <v>142493.22</v>
      </c>
      <c r="E123" s="44">
        <v>7233.79</v>
      </c>
      <c r="F123" s="44">
        <v>93008.48000000001</v>
      </c>
      <c r="G123" s="44">
        <v>1.38</v>
      </c>
      <c r="H123" s="44">
        <v>5074.29</v>
      </c>
      <c r="I123" s="44">
        <v>6333.53</v>
      </c>
      <c r="J123" s="44">
        <v>4182.3100000000004</v>
      </c>
      <c r="K123" s="44">
        <v>955.86</v>
      </c>
      <c r="L123" s="44">
        <v>1560.45</v>
      </c>
      <c r="M123" s="45">
        <v>0</v>
      </c>
      <c r="N123" s="44">
        <v>0</v>
      </c>
      <c r="O123" s="47">
        <f t="shared" si="1"/>
        <v>925955.34000000008</v>
      </c>
    </row>
    <row r="124" spans="1:15" x14ac:dyDescent="0.25">
      <c r="A124" s="5" t="s">
        <v>242</v>
      </c>
      <c r="B124" s="6" t="s">
        <v>243</v>
      </c>
      <c r="C124" s="44">
        <v>299480.31</v>
      </c>
      <c r="D124" s="44">
        <v>60382.8</v>
      </c>
      <c r="E124" s="44">
        <v>4004.68</v>
      </c>
      <c r="F124" s="44">
        <v>32807.370000000003</v>
      </c>
      <c r="G124" s="44">
        <v>0.57999999999999996</v>
      </c>
      <c r="H124" s="44">
        <v>2122.73</v>
      </c>
      <c r="I124" s="44">
        <v>2302.87</v>
      </c>
      <c r="J124" s="44">
        <v>1425.27</v>
      </c>
      <c r="K124" s="44">
        <v>683.97</v>
      </c>
      <c r="L124" s="44">
        <v>447.6</v>
      </c>
      <c r="M124" s="45">
        <v>0</v>
      </c>
      <c r="N124" s="44">
        <v>0</v>
      </c>
      <c r="O124" s="47">
        <f t="shared" si="1"/>
        <v>403658.17999999993</v>
      </c>
    </row>
    <row r="125" spans="1:15" x14ac:dyDescent="0.25">
      <c r="A125" s="5" t="s">
        <v>244</v>
      </c>
      <c r="B125" s="6" t="s">
        <v>245</v>
      </c>
      <c r="C125" s="44">
        <v>220149.41</v>
      </c>
      <c r="D125" s="44">
        <v>52801.810000000005</v>
      </c>
      <c r="E125" s="44">
        <v>2969.5</v>
      </c>
      <c r="F125" s="44">
        <v>24569.269999999997</v>
      </c>
      <c r="G125" s="44">
        <v>0.3</v>
      </c>
      <c r="H125" s="44">
        <v>1123.8499999999999</v>
      </c>
      <c r="I125" s="44">
        <v>1716.09</v>
      </c>
      <c r="J125" s="44">
        <v>899.25</v>
      </c>
      <c r="K125" s="44">
        <v>495.15</v>
      </c>
      <c r="L125" s="44">
        <v>338.54</v>
      </c>
      <c r="M125" s="45">
        <v>0</v>
      </c>
      <c r="N125" s="44">
        <v>0</v>
      </c>
      <c r="O125" s="47">
        <f t="shared" si="1"/>
        <v>305063.17000000004</v>
      </c>
    </row>
    <row r="126" spans="1:15" x14ac:dyDescent="0.25">
      <c r="A126" s="5" t="s">
        <v>246</v>
      </c>
      <c r="B126" s="6" t="s">
        <v>247</v>
      </c>
      <c r="C126" s="44">
        <v>483762.25</v>
      </c>
      <c r="D126" s="44">
        <v>118095.54999999999</v>
      </c>
      <c r="E126" s="44">
        <v>5795.44</v>
      </c>
      <c r="F126" s="44">
        <v>50284.22</v>
      </c>
      <c r="G126" s="44">
        <v>0.33</v>
      </c>
      <c r="H126" s="44">
        <v>1201.27</v>
      </c>
      <c r="I126" s="44">
        <v>3610.89</v>
      </c>
      <c r="J126" s="44">
        <v>1419.31</v>
      </c>
      <c r="K126" s="44">
        <v>1084.8599999999999</v>
      </c>
      <c r="L126" s="44">
        <v>691.84</v>
      </c>
      <c r="M126" s="45">
        <v>24531</v>
      </c>
      <c r="N126" s="44">
        <v>0</v>
      </c>
      <c r="O126" s="47">
        <f t="shared" si="1"/>
        <v>690476.96</v>
      </c>
    </row>
    <row r="127" spans="1:15" x14ac:dyDescent="0.25">
      <c r="A127" s="5" t="s">
        <v>248</v>
      </c>
      <c r="B127" s="6" t="s">
        <v>249</v>
      </c>
      <c r="C127" s="44">
        <v>99009.37</v>
      </c>
      <c r="D127" s="44">
        <v>44889</v>
      </c>
      <c r="E127" s="44">
        <v>1595.28</v>
      </c>
      <c r="F127" s="44">
        <v>8699.26</v>
      </c>
      <c r="G127" s="44">
        <v>0.1</v>
      </c>
      <c r="H127" s="44">
        <v>367.35</v>
      </c>
      <c r="I127" s="44">
        <v>627.58000000000004</v>
      </c>
      <c r="J127" s="44">
        <v>258.70999999999998</v>
      </c>
      <c r="K127" s="44">
        <v>316.52</v>
      </c>
      <c r="L127" s="44">
        <v>83.37</v>
      </c>
      <c r="M127" s="45">
        <v>0</v>
      </c>
      <c r="N127" s="44">
        <v>0</v>
      </c>
      <c r="O127" s="47">
        <f t="shared" si="1"/>
        <v>155846.53999999998</v>
      </c>
    </row>
    <row r="128" spans="1:15" x14ac:dyDescent="0.25">
      <c r="A128" s="5" t="s">
        <v>250</v>
      </c>
      <c r="B128" s="6" t="s">
        <v>251</v>
      </c>
      <c r="C128" s="44">
        <v>103667.87</v>
      </c>
      <c r="D128" s="44">
        <v>49024.619999999995</v>
      </c>
      <c r="E128" s="44">
        <v>1669.96</v>
      </c>
      <c r="F128" s="44">
        <v>8687.77</v>
      </c>
      <c r="G128" s="44">
        <v>0.06</v>
      </c>
      <c r="H128" s="44">
        <v>222.7</v>
      </c>
      <c r="I128" s="44">
        <v>632.63</v>
      </c>
      <c r="J128" s="44">
        <v>193.84</v>
      </c>
      <c r="K128" s="44">
        <v>329.25</v>
      </c>
      <c r="L128" s="44">
        <v>76.97</v>
      </c>
      <c r="M128" s="45">
        <v>3531</v>
      </c>
      <c r="N128" s="44">
        <v>0</v>
      </c>
      <c r="O128" s="47">
        <f t="shared" si="1"/>
        <v>168036.66999999998</v>
      </c>
    </row>
    <row r="129" spans="1:15" x14ac:dyDescent="0.25">
      <c r="A129" s="5" t="s">
        <v>252</v>
      </c>
      <c r="B129" s="6" t="s">
        <v>253</v>
      </c>
      <c r="C129" s="44">
        <v>105316.3</v>
      </c>
      <c r="D129" s="44">
        <v>37267.17</v>
      </c>
      <c r="E129" s="44">
        <v>1645.02</v>
      </c>
      <c r="F129" s="44">
        <v>8987.0400000000009</v>
      </c>
      <c r="G129" s="44">
        <v>0.08</v>
      </c>
      <c r="H129" s="44">
        <v>295.27999999999997</v>
      </c>
      <c r="I129" s="44">
        <v>655</v>
      </c>
      <c r="J129" s="44">
        <v>233.18</v>
      </c>
      <c r="K129" s="44">
        <v>325.17</v>
      </c>
      <c r="L129" s="44">
        <v>84.62</v>
      </c>
      <c r="M129" s="45">
        <v>3057</v>
      </c>
      <c r="N129" s="44">
        <v>0</v>
      </c>
      <c r="O129" s="47">
        <f t="shared" si="1"/>
        <v>157865.85999999999</v>
      </c>
    </row>
    <row r="130" spans="1:15" x14ac:dyDescent="0.25">
      <c r="A130" s="5" t="s">
        <v>254</v>
      </c>
      <c r="B130" s="6" t="s">
        <v>255</v>
      </c>
      <c r="C130" s="44">
        <v>98225.8</v>
      </c>
      <c r="D130" s="44">
        <v>44813.159999999996</v>
      </c>
      <c r="E130" s="44">
        <v>1430.16</v>
      </c>
      <c r="F130" s="44">
        <v>9148.5600000000013</v>
      </c>
      <c r="G130" s="44">
        <v>0.09</v>
      </c>
      <c r="H130" s="44">
        <v>323.91000000000003</v>
      </c>
      <c r="I130" s="44">
        <v>659.58</v>
      </c>
      <c r="J130" s="44">
        <v>269</v>
      </c>
      <c r="K130" s="44">
        <v>278.88</v>
      </c>
      <c r="L130" s="44">
        <v>102.55</v>
      </c>
      <c r="M130" s="45">
        <v>7844</v>
      </c>
      <c r="N130" s="44">
        <v>0</v>
      </c>
      <c r="O130" s="47">
        <f t="shared" si="1"/>
        <v>163095.68999999997</v>
      </c>
    </row>
    <row r="131" spans="1:15" x14ac:dyDescent="0.25">
      <c r="A131" s="5" t="s">
        <v>256</v>
      </c>
      <c r="B131" s="6" t="s">
        <v>257</v>
      </c>
      <c r="C131" s="44">
        <v>210898.53</v>
      </c>
      <c r="D131" s="44">
        <v>80324.02</v>
      </c>
      <c r="E131" s="44">
        <v>2766.4900000000002</v>
      </c>
      <c r="F131" s="44">
        <v>23084.82</v>
      </c>
      <c r="G131" s="44">
        <v>0.38</v>
      </c>
      <c r="H131" s="44">
        <v>1415.63</v>
      </c>
      <c r="I131" s="44">
        <v>1624.44</v>
      </c>
      <c r="J131" s="44">
        <v>991.33</v>
      </c>
      <c r="K131" s="44">
        <v>484.4</v>
      </c>
      <c r="L131" s="44">
        <v>317.64</v>
      </c>
      <c r="M131" s="45">
        <v>0</v>
      </c>
      <c r="N131" s="44">
        <v>0</v>
      </c>
      <c r="O131" s="47">
        <f t="shared" si="1"/>
        <v>321907.68000000005</v>
      </c>
    </row>
    <row r="132" spans="1:15" x14ac:dyDescent="0.25">
      <c r="A132" s="5" t="s">
        <v>258</v>
      </c>
      <c r="B132" s="6" t="s">
        <v>259</v>
      </c>
      <c r="C132" s="44">
        <v>1469934.28</v>
      </c>
      <c r="D132" s="44">
        <v>149291.26</v>
      </c>
      <c r="E132" s="44">
        <v>16249.45</v>
      </c>
      <c r="F132" s="44">
        <v>202485.55</v>
      </c>
      <c r="G132" s="44">
        <v>2.75</v>
      </c>
      <c r="H132" s="44">
        <v>10134.33</v>
      </c>
      <c r="I132" s="44">
        <v>13811.53</v>
      </c>
      <c r="J132" s="44">
        <v>8482.9599999999991</v>
      </c>
      <c r="K132" s="44">
        <v>2202.27</v>
      </c>
      <c r="L132" s="44">
        <v>3361.98</v>
      </c>
      <c r="M132" s="45">
        <v>0</v>
      </c>
      <c r="N132" s="44">
        <v>0</v>
      </c>
      <c r="O132" s="47">
        <f t="shared" si="1"/>
        <v>1875956.36</v>
      </c>
    </row>
    <row r="133" spans="1:15" x14ac:dyDescent="0.25">
      <c r="A133" s="5" t="s">
        <v>260</v>
      </c>
      <c r="B133" s="6" t="s">
        <v>261</v>
      </c>
      <c r="C133" s="44">
        <v>868111.98</v>
      </c>
      <c r="D133" s="44">
        <v>223526.77</v>
      </c>
      <c r="E133" s="44">
        <v>10446.089999999998</v>
      </c>
      <c r="F133" s="44">
        <v>106741.02</v>
      </c>
      <c r="G133" s="44">
        <v>1.61</v>
      </c>
      <c r="H133" s="44">
        <v>5946.65</v>
      </c>
      <c r="I133" s="44">
        <v>7382.92</v>
      </c>
      <c r="J133" s="44">
        <v>4531.08</v>
      </c>
      <c r="K133" s="44">
        <v>1546.7</v>
      </c>
      <c r="L133" s="44">
        <v>1632.86</v>
      </c>
      <c r="M133" s="45">
        <v>0</v>
      </c>
      <c r="N133" s="44">
        <v>0</v>
      </c>
      <c r="O133" s="47">
        <f t="shared" si="1"/>
        <v>1229867.6800000002</v>
      </c>
    </row>
    <row r="134" spans="1:15" x14ac:dyDescent="0.25">
      <c r="A134" s="5" t="s">
        <v>262</v>
      </c>
      <c r="B134" s="6" t="s">
        <v>263</v>
      </c>
      <c r="C134" s="44">
        <v>349701.36</v>
      </c>
      <c r="D134" s="44">
        <v>88367.43</v>
      </c>
      <c r="E134" s="44">
        <v>4452.68</v>
      </c>
      <c r="F134" s="44">
        <v>40146.660000000003</v>
      </c>
      <c r="G134" s="44">
        <v>0.75</v>
      </c>
      <c r="H134" s="44">
        <v>2762.05</v>
      </c>
      <c r="I134" s="44">
        <v>2803.57</v>
      </c>
      <c r="J134" s="44">
        <v>1852.11</v>
      </c>
      <c r="K134" s="44">
        <v>728.01</v>
      </c>
      <c r="L134" s="44">
        <v>577.66999999999996</v>
      </c>
      <c r="M134" s="45">
        <v>0</v>
      </c>
      <c r="N134" s="44">
        <v>0</v>
      </c>
      <c r="O134" s="47">
        <f t="shared" si="1"/>
        <v>491392.29</v>
      </c>
    </row>
    <row r="135" spans="1:15" x14ac:dyDescent="0.25">
      <c r="A135" s="5" t="s">
        <v>264</v>
      </c>
      <c r="B135" s="6" t="s">
        <v>265</v>
      </c>
      <c r="C135" s="44">
        <v>165919.65</v>
      </c>
      <c r="D135" s="44">
        <v>49627.4</v>
      </c>
      <c r="E135" s="44">
        <v>2335.7199999999998</v>
      </c>
      <c r="F135" s="44">
        <v>15631.05</v>
      </c>
      <c r="G135" s="44">
        <v>0.17</v>
      </c>
      <c r="H135" s="44">
        <v>634.33000000000004</v>
      </c>
      <c r="I135" s="44">
        <v>1125.53</v>
      </c>
      <c r="J135" s="44">
        <v>493.81</v>
      </c>
      <c r="K135" s="44">
        <v>422.08</v>
      </c>
      <c r="L135" s="44">
        <v>180.66</v>
      </c>
      <c r="M135" s="45">
        <v>0</v>
      </c>
      <c r="N135" s="44">
        <v>0</v>
      </c>
      <c r="O135" s="47">
        <f t="shared" si="1"/>
        <v>236370.39999999997</v>
      </c>
    </row>
    <row r="136" spans="1:15" x14ac:dyDescent="0.25">
      <c r="A136" s="5" t="s">
        <v>266</v>
      </c>
      <c r="B136" s="6" t="s">
        <v>267</v>
      </c>
      <c r="C136" s="44">
        <v>137272.35999999999</v>
      </c>
      <c r="D136" s="44">
        <v>61213.69</v>
      </c>
      <c r="E136" s="44">
        <v>2034.56</v>
      </c>
      <c r="F136" s="44">
        <v>13133.08</v>
      </c>
      <c r="G136" s="44">
        <v>0.18</v>
      </c>
      <c r="H136" s="44">
        <v>661.68</v>
      </c>
      <c r="I136" s="44">
        <v>942.1</v>
      </c>
      <c r="J136" s="44">
        <v>470.01</v>
      </c>
      <c r="K136" s="44">
        <v>413.42</v>
      </c>
      <c r="L136" s="44">
        <v>150.5</v>
      </c>
      <c r="M136" s="45">
        <v>0</v>
      </c>
      <c r="N136" s="44">
        <v>0</v>
      </c>
      <c r="O136" s="47">
        <f t="shared" si="1"/>
        <v>216291.58</v>
      </c>
    </row>
    <row r="137" spans="1:15" x14ac:dyDescent="0.25">
      <c r="A137" s="5" t="s">
        <v>268</v>
      </c>
      <c r="B137" s="6" t="s">
        <v>269</v>
      </c>
      <c r="C137" s="44">
        <v>181163.48</v>
      </c>
      <c r="D137" s="44">
        <v>79903.88</v>
      </c>
      <c r="E137" s="44">
        <v>1921.78</v>
      </c>
      <c r="F137" s="44">
        <v>18586.07</v>
      </c>
      <c r="G137" s="44">
        <v>0.05</v>
      </c>
      <c r="H137" s="44">
        <v>174.26</v>
      </c>
      <c r="I137" s="44">
        <v>1346.44</v>
      </c>
      <c r="J137" s="44">
        <v>432.53</v>
      </c>
      <c r="K137" s="44">
        <v>309.23</v>
      </c>
      <c r="L137" s="44">
        <v>263.93</v>
      </c>
      <c r="M137" s="45">
        <v>4325</v>
      </c>
      <c r="N137" s="44">
        <v>0</v>
      </c>
      <c r="O137" s="47">
        <f t="shared" ref="O137:O200" si="2">SUM(C137:N137)</f>
        <v>288426.65000000002</v>
      </c>
    </row>
    <row r="138" spans="1:15" x14ac:dyDescent="0.25">
      <c r="A138" s="5" t="s">
        <v>270</v>
      </c>
      <c r="B138" s="6" t="s">
        <v>271</v>
      </c>
      <c r="C138" s="44">
        <v>436341.6</v>
      </c>
      <c r="D138" s="44">
        <v>117110.57999999999</v>
      </c>
      <c r="E138" s="44">
        <v>5951.1</v>
      </c>
      <c r="F138" s="44">
        <v>47238.78</v>
      </c>
      <c r="G138" s="44">
        <v>0.72</v>
      </c>
      <c r="H138" s="44">
        <v>2644.45</v>
      </c>
      <c r="I138" s="44">
        <v>3317.01</v>
      </c>
      <c r="J138" s="44">
        <v>1885.61</v>
      </c>
      <c r="K138" s="44">
        <v>1020.5</v>
      </c>
      <c r="L138" s="44">
        <v>632.87</v>
      </c>
      <c r="M138" s="45">
        <v>0</v>
      </c>
      <c r="N138" s="44">
        <v>0</v>
      </c>
      <c r="O138" s="47">
        <f t="shared" si="2"/>
        <v>616143.21999999986</v>
      </c>
    </row>
    <row r="139" spans="1:15" x14ac:dyDescent="0.25">
      <c r="A139" s="5" t="s">
        <v>272</v>
      </c>
      <c r="B139" s="6" t="s">
        <v>273</v>
      </c>
      <c r="C139" s="44">
        <v>875082.38</v>
      </c>
      <c r="D139" s="44">
        <v>199396.26</v>
      </c>
      <c r="E139" s="44">
        <v>11128.65</v>
      </c>
      <c r="F139" s="44">
        <v>99094.260000000009</v>
      </c>
      <c r="G139" s="44">
        <v>1.56</v>
      </c>
      <c r="H139" s="44">
        <v>5758.12</v>
      </c>
      <c r="I139" s="44">
        <v>6942</v>
      </c>
      <c r="J139" s="44">
        <v>4180.92</v>
      </c>
      <c r="K139" s="44">
        <v>1865.45</v>
      </c>
      <c r="L139" s="44">
        <v>1413.88</v>
      </c>
      <c r="M139" s="45">
        <v>0</v>
      </c>
      <c r="N139" s="44">
        <v>0</v>
      </c>
      <c r="O139" s="47">
        <f t="shared" si="2"/>
        <v>1204863.48</v>
      </c>
    </row>
    <row r="140" spans="1:15" x14ac:dyDescent="0.25">
      <c r="A140" s="5" t="s">
        <v>274</v>
      </c>
      <c r="B140" s="6" t="s">
        <v>275</v>
      </c>
      <c r="C140" s="44">
        <v>193019.58</v>
      </c>
      <c r="D140" s="44">
        <v>56874.770000000004</v>
      </c>
      <c r="E140" s="44">
        <v>2485.0400000000004</v>
      </c>
      <c r="F140" s="44">
        <v>21011.14</v>
      </c>
      <c r="G140" s="44">
        <v>0.19</v>
      </c>
      <c r="H140" s="44">
        <v>685.19</v>
      </c>
      <c r="I140" s="44">
        <v>1481.72</v>
      </c>
      <c r="J140" s="44">
        <v>668.94</v>
      </c>
      <c r="K140" s="44">
        <v>421.63</v>
      </c>
      <c r="L140" s="44">
        <v>289.82</v>
      </c>
      <c r="M140" s="45">
        <v>2991</v>
      </c>
      <c r="N140" s="44">
        <v>0</v>
      </c>
      <c r="O140" s="47">
        <f t="shared" si="2"/>
        <v>279929.01999999996</v>
      </c>
    </row>
    <row r="141" spans="1:15" x14ac:dyDescent="0.25">
      <c r="A141" s="5" t="s">
        <v>276</v>
      </c>
      <c r="B141" s="6" t="s">
        <v>277</v>
      </c>
      <c r="C141" s="44">
        <v>326361.74</v>
      </c>
      <c r="D141" s="44">
        <v>59887.970000000008</v>
      </c>
      <c r="E141" s="44">
        <v>4302.5</v>
      </c>
      <c r="F141" s="44">
        <v>37985.050000000003</v>
      </c>
      <c r="G141" s="44">
        <v>0.54</v>
      </c>
      <c r="H141" s="44">
        <v>1995.72</v>
      </c>
      <c r="I141" s="44">
        <v>2639.09</v>
      </c>
      <c r="J141" s="44">
        <v>1520.29</v>
      </c>
      <c r="K141" s="44">
        <v>714.81</v>
      </c>
      <c r="L141" s="44">
        <v>544.86</v>
      </c>
      <c r="M141" s="45">
        <v>15651</v>
      </c>
      <c r="N141" s="44">
        <v>0</v>
      </c>
      <c r="O141" s="47">
        <f t="shared" si="2"/>
        <v>451603.56999999995</v>
      </c>
    </row>
    <row r="142" spans="1:15" x14ac:dyDescent="0.25">
      <c r="A142" s="5" t="s">
        <v>278</v>
      </c>
      <c r="B142" s="6" t="s">
        <v>279</v>
      </c>
      <c r="C142" s="44">
        <v>1678985.6</v>
      </c>
      <c r="D142" s="44">
        <v>247807.50999999998</v>
      </c>
      <c r="E142" s="44">
        <v>19623.91</v>
      </c>
      <c r="F142" s="44">
        <v>218214.93000000002</v>
      </c>
      <c r="G142" s="44">
        <v>3.97</v>
      </c>
      <c r="H142" s="44">
        <v>14658.15</v>
      </c>
      <c r="I142" s="44">
        <v>14975</v>
      </c>
      <c r="J142" s="44">
        <v>10359.290000000001</v>
      </c>
      <c r="K142" s="44">
        <v>2772.38</v>
      </c>
      <c r="L142" s="44">
        <v>3470.96</v>
      </c>
      <c r="M142" s="45">
        <v>0</v>
      </c>
      <c r="N142" s="44">
        <v>0</v>
      </c>
      <c r="O142" s="47">
        <f t="shared" si="2"/>
        <v>2210871.7000000002</v>
      </c>
    </row>
    <row r="143" spans="1:15" x14ac:dyDescent="0.25">
      <c r="A143" s="5" t="s">
        <v>280</v>
      </c>
      <c r="B143" s="6" t="s">
        <v>281</v>
      </c>
      <c r="C143" s="44">
        <v>537830.49</v>
      </c>
      <c r="D143" s="44">
        <v>52216.800000000003</v>
      </c>
      <c r="E143" s="44">
        <v>6194.05</v>
      </c>
      <c r="F143" s="44">
        <v>75455.92</v>
      </c>
      <c r="G143" s="44">
        <v>1.1100000000000001</v>
      </c>
      <c r="H143" s="44">
        <v>4086.38</v>
      </c>
      <c r="I143" s="44">
        <v>5111.33</v>
      </c>
      <c r="J143" s="44">
        <v>3331.82</v>
      </c>
      <c r="K143" s="44">
        <v>778.65</v>
      </c>
      <c r="L143" s="44">
        <v>1249.82</v>
      </c>
      <c r="M143" s="45">
        <v>26337</v>
      </c>
      <c r="N143" s="44">
        <v>0</v>
      </c>
      <c r="O143" s="47">
        <f t="shared" si="2"/>
        <v>712593.37</v>
      </c>
    </row>
    <row r="144" spans="1:15" x14ac:dyDescent="0.25">
      <c r="A144" s="5" t="s">
        <v>282</v>
      </c>
      <c r="B144" s="6" t="s">
        <v>283</v>
      </c>
      <c r="C144" s="44">
        <v>822513.77</v>
      </c>
      <c r="D144" s="44">
        <v>262516.34999999998</v>
      </c>
      <c r="E144" s="44">
        <v>9955.9699999999993</v>
      </c>
      <c r="F144" s="44">
        <v>101542.95</v>
      </c>
      <c r="G144" s="44">
        <v>1.65</v>
      </c>
      <c r="H144" s="44">
        <v>6087.43</v>
      </c>
      <c r="I144" s="44">
        <v>7015.98</v>
      </c>
      <c r="J144" s="44">
        <v>4526.9399999999996</v>
      </c>
      <c r="K144" s="44">
        <v>1481.6</v>
      </c>
      <c r="L144" s="44">
        <v>1554.36</v>
      </c>
      <c r="M144" s="45">
        <v>0</v>
      </c>
      <c r="N144" s="44">
        <v>0</v>
      </c>
      <c r="O144" s="47">
        <f t="shared" si="2"/>
        <v>1217197</v>
      </c>
    </row>
    <row r="145" spans="1:15" x14ac:dyDescent="0.25">
      <c r="A145" s="5" t="s">
        <v>284</v>
      </c>
      <c r="B145" s="6" t="s">
        <v>285</v>
      </c>
      <c r="C145" s="44">
        <v>348037.13</v>
      </c>
      <c r="D145" s="44">
        <v>82107.37</v>
      </c>
      <c r="E145" s="44">
        <v>4353.4800000000005</v>
      </c>
      <c r="F145" s="44">
        <v>40348.28</v>
      </c>
      <c r="G145" s="44">
        <v>0.48</v>
      </c>
      <c r="H145" s="44">
        <v>1753.4</v>
      </c>
      <c r="I145" s="44">
        <v>2823.58</v>
      </c>
      <c r="J145" s="44">
        <v>1487.15</v>
      </c>
      <c r="K145" s="44">
        <v>775.27</v>
      </c>
      <c r="L145" s="44">
        <v>589.79999999999995</v>
      </c>
      <c r="M145" s="45">
        <v>6510</v>
      </c>
      <c r="N145" s="44">
        <v>0</v>
      </c>
      <c r="O145" s="47">
        <f t="shared" si="2"/>
        <v>488785.94000000006</v>
      </c>
    </row>
    <row r="146" spans="1:15" x14ac:dyDescent="0.25">
      <c r="A146" s="5" t="s">
        <v>286</v>
      </c>
      <c r="B146" s="6" t="s">
        <v>287</v>
      </c>
      <c r="C146" s="44">
        <v>78424.19</v>
      </c>
      <c r="D146" s="44">
        <v>36162.590000000004</v>
      </c>
      <c r="E146" s="44">
        <v>1265.1999999999998</v>
      </c>
      <c r="F146" s="44">
        <v>6444.38</v>
      </c>
      <c r="G146" s="44">
        <v>0.06</v>
      </c>
      <c r="H146" s="44">
        <v>223.64</v>
      </c>
      <c r="I146" s="44">
        <v>472.49</v>
      </c>
      <c r="J146" s="44">
        <v>164.46</v>
      </c>
      <c r="K146" s="44">
        <v>262.10000000000002</v>
      </c>
      <c r="L146" s="44">
        <v>55.31</v>
      </c>
      <c r="M146" s="45">
        <v>0</v>
      </c>
      <c r="N146" s="44">
        <v>0</v>
      </c>
      <c r="O146" s="47">
        <f t="shared" si="2"/>
        <v>123474.42000000001</v>
      </c>
    </row>
    <row r="147" spans="1:15" x14ac:dyDescent="0.25">
      <c r="A147" s="5" t="s">
        <v>288</v>
      </c>
      <c r="B147" s="6" t="s">
        <v>289</v>
      </c>
      <c r="C147" s="44">
        <v>199868.5</v>
      </c>
      <c r="D147" s="44">
        <v>53529</v>
      </c>
      <c r="E147" s="44">
        <v>2888.5</v>
      </c>
      <c r="F147" s="44">
        <v>19681.8</v>
      </c>
      <c r="G147" s="44">
        <v>0.3</v>
      </c>
      <c r="H147" s="44">
        <v>1114.98</v>
      </c>
      <c r="I147" s="44">
        <v>1401.77</v>
      </c>
      <c r="J147" s="44">
        <v>753.41</v>
      </c>
      <c r="K147" s="44">
        <v>529.39</v>
      </c>
      <c r="L147" s="44">
        <v>234.99</v>
      </c>
      <c r="M147" s="45">
        <v>0</v>
      </c>
      <c r="N147" s="44">
        <v>0</v>
      </c>
      <c r="O147" s="47">
        <f t="shared" si="2"/>
        <v>280002.63999999996</v>
      </c>
    </row>
    <row r="148" spans="1:15" x14ac:dyDescent="0.25">
      <c r="A148" s="5" t="s">
        <v>290</v>
      </c>
      <c r="B148" s="6" t="s">
        <v>291</v>
      </c>
      <c r="C148" s="44">
        <v>89038.24</v>
      </c>
      <c r="D148" s="44">
        <v>29000.699999999997</v>
      </c>
      <c r="E148" s="44">
        <v>1315.84</v>
      </c>
      <c r="F148" s="44">
        <v>8600.2799999999988</v>
      </c>
      <c r="G148" s="44">
        <v>0.11</v>
      </c>
      <c r="H148" s="44">
        <v>401.01</v>
      </c>
      <c r="I148" s="44">
        <v>613.54</v>
      </c>
      <c r="J148" s="44">
        <v>295.68</v>
      </c>
      <c r="K148" s="44">
        <v>244.91</v>
      </c>
      <c r="L148" s="44">
        <v>99.28</v>
      </c>
      <c r="M148" s="45">
        <v>542</v>
      </c>
      <c r="N148" s="44">
        <v>0</v>
      </c>
      <c r="O148" s="47">
        <f t="shared" si="2"/>
        <v>130151.58999999998</v>
      </c>
    </row>
    <row r="149" spans="1:15" x14ac:dyDescent="0.25">
      <c r="A149" s="5" t="s">
        <v>292</v>
      </c>
      <c r="B149" s="6" t="s">
        <v>293</v>
      </c>
      <c r="C149" s="44">
        <v>620928.6</v>
      </c>
      <c r="D149" s="44">
        <v>103115.91</v>
      </c>
      <c r="E149" s="44">
        <v>7586.1</v>
      </c>
      <c r="F149" s="44">
        <v>81843.56</v>
      </c>
      <c r="G149" s="44">
        <v>1.2</v>
      </c>
      <c r="H149" s="44">
        <v>4409.8999999999996</v>
      </c>
      <c r="I149" s="44">
        <v>5583.4</v>
      </c>
      <c r="J149" s="44">
        <v>3487.93</v>
      </c>
      <c r="K149" s="44">
        <v>1061.6500000000001</v>
      </c>
      <c r="L149" s="44">
        <v>1295.06</v>
      </c>
      <c r="M149" s="45">
        <v>0</v>
      </c>
      <c r="N149" s="44">
        <v>0</v>
      </c>
      <c r="O149" s="47">
        <f t="shared" si="2"/>
        <v>829313.31</v>
      </c>
    </row>
    <row r="150" spans="1:15" x14ac:dyDescent="0.25">
      <c r="A150" s="5" t="s">
        <v>294</v>
      </c>
      <c r="B150" s="6" t="s">
        <v>295</v>
      </c>
      <c r="C150" s="44">
        <v>114423.24</v>
      </c>
      <c r="D150" s="44">
        <v>40048.480000000003</v>
      </c>
      <c r="E150" s="44">
        <v>1740.6000000000001</v>
      </c>
      <c r="F150" s="44">
        <v>9863.24</v>
      </c>
      <c r="G150" s="44">
        <v>0.12</v>
      </c>
      <c r="H150" s="44">
        <v>428.56</v>
      </c>
      <c r="I150" s="44">
        <v>719.52</v>
      </c>
      <c r="J150" s="44">
        <v>297.75</v>
      </c>
      <c r="K150" s="44">
        <v>340.19</v>
      </c>
      <c r="L150" s="44">
        <v>96.51</v>
      </c>
      <c r="M150" s="45">
        <v>0</v>
      </c>
      <c r="N150" s="44">
        <v>0</v>
      </c>
      <c r="O150" s="47">
        <f t="shared" si="2"/>
        <v>167958.21</v>
      </c>
    </row>
    <row r="151" spans="1:15" x14ac:dyDescent="0.25">
      <c r="A151" s="5" t="s">
        <v>296</v>
      </c>
      <c r="B151" s="6" t="s">
        <v>297</v>
      </c>
      <c r="C151" s="44">
        <v>786935.19</v>
      </c>
      <c r="D151" s="44">
        <v>161231.69999999998</v>
      </c>
      <c r="E151" s="44">
        <v>8723.08</v>
      </c>
      <c r="F151" s="44">
        <v>87545.96</v>
      </c>
      <c r="G151" s="44">
        <v>1.26</v>
      </c>
      <c r="H151" s="44">
        <v>4664.24</v>
      </c>
      <c r="I151" s="44">
        <v>6299.72</v>
      </c>
      <c r="J151" s="44">
        <v>3649.8</v>
      </c>
      <c r="K151" s="44">
        <v>1564.7</v>
      </c>
      <c r="L151" s="44">
        <v>1305.68</v>
      </c>
      <c r="M151" s="45">
        <v>0</v>
      </c>
      <c r="N151" s="44">
        <v>0</v>
      </c>
      <c r="O151" s="47">
        <f t="shared" si="2"/>
        <v>1061921.3299999998</v>
      </c>
    </row>
    <row r="152" spans="1:15" x14ac:dyDescent="0.25">
      <c r="A152" s="5" t="s">
        <v>298</v>
      </c>
      <c r="B152" s="6" t="s">
        <v>299</v>
      </c>
      <c r="C152" s="44">
        <v>102371.94</v>
      </c>
      <c r="D152" s="44">
        <v>35229.42</v>
      </c>
      <c r="E152" s="44">
        <v>1488.13</v>
      </c>
      <c r="F152" s="44">
        <v>9868.67</v>
      </c>
      <c r="G152" s="44">
        <v>0.15</v>
      </c>
      <c r="H152" s="44">
        <v>538.1</v>
      </c>
      <c r="I152" s="44">
        <v>706.63</v>
      </c>
      <c r="J152" s="44">
        <v>369.03</v>
      </c>
      <c r="K152" s="44">
        <v>287.43</v>
      </c>
      <c r="L152" s="44">
        <v>115.12</v>
      </c>
      <c r="M152" s="45">
        <v>3488</v>
      </c>
      <c r="N152" s="44">
        <v>0</v>
      </c>
      <c r="O152" s="47">
        <f t="shared" si="2"/>
        <v>154462.62</v>
      </c>
    </row>
    <row r="153" spans="1:15" x14ac:dyDescent="0.25">
      <c r="A153" s="5" t="s">
        <v>300</v>
      </c>
      <c r="B153" s="6" t="s">
        <v>301</v>
      </c>
      <c r="C153" s="44">
        <v>499405.11</v>
      </c>
      <c r="D153" s="44">
        <v>67822.87</v>
      </c>
      <c r="E153" s="44">
        <v>5352.1500000000005</v>
      </c>
      <c r="F153" s="44">
        <v>70802.62</v>
      </c>
      <c r="G153" s="44">
        <v>0.69</v>
      </c>
      <c r="H153" s="44">
        <v>2541.25</v>
      </c>
      <c r="I153" s="44">
        <v>4822.59</v>
      </c>
      <c r="J153" s="44">
        <v>2672.9</v>
      </c>
      <c r="K153" s="44">
        <v>772.69</v>
      </c>
      <c r="L153" s="44">
        <v>1200.74</v>
      </c>
      <c r="M153" s="45">
        <v>0</v>
      </c>
      <c r="N153" s="44">
        <v>0</v>
      </c>
      <c r="O153" s="47">
        <f t="shared" si="2"/>
        <v>655393.60999999987</v>
      </c>
    </row>
    <row r="154" spans="1:15" x14ac:dyDescent="0.25">
      <c r="A154" s="5" t="s">
        <v>302</v>
      </c>
      <c r="B154" s="6" t="s">
        <v>303</v>
      </c>
      <c r="C154" s="44">
        <v>241758.81</v>
      </c>
      <c r="D154" s="44">
        <v>80546.81</v>
      </c>
      <c r="E154" s="44">
        <v>3330.83</v>
      </c>
      <c r="F154" s="44">
        <v>25384.16</v>
      </c>
      <c r="G154" s="44">
        <v>0.38</v>
      </c>
      <c r="H154" s="44">
        <v>1418.18</v>
      </c>
      <c r="I154" s="44">
        <v>1793.56</v>
      </c>
      <c r="J154" s="44">
        <v>1003.76</v>
      </c>
      <c r="K154" s="44">
        <v>599.24</v>
      </c>
      <c r="L154" s="44">
        <v>330.4</v>
      </c>
      <c r="M154" s="45">
        <v>10559</v>
      </c>
      <c r="N154" s="44">
        <v>0</v>
      </c>
      <c r="O154" s="47">
        <f t="shared" si="2"/>
        <v>366725.13</v>
      </c>
    </row>
    <row r="155" spans="1:15" x14ac:dyDescent="0.25">
      <c r="A155" s="5" t="s">
        <v>304</v>
      </c>
      <c r="B155" s="6" t="s">
        <v>305</v>
      </c>
      <c r="C155" s="44">
        <v>145913.68</v>
      </c>
      <c r="D155" s="44">
        <v>63229.590000000004</v>
      </c>
      <c r="E155" s="44">
        <v>2087.7799999999997</v>
      </c>
      <c r="F155" s="44">
        <v>14226.93</v>
      </c>
      <c r="G155" s="44">
        <v>0.05</v>
      </c>
      <c r="H155" s="44">
        <v>185.81</v>
      </c>
      <c r="I155" s="44">
        <v>1016.37</v>
      </c>
      <c r="J155" s="44">
        <v>306.07</v>
      </c>
      <c r="K155" s="44">
        <v>380.9</v>
      </c>
      <c r="L155" s="44">
        <v>169.06</v>
      </c>
      <c r="M155" s="45">
        <v>0</v>
      </c>
      <c r="N155" s="44">
        <v>0</v>
      </c>
      <c r="O155" s="47">
        <f t="shared" si="2"/>
        <v>227516.23999999996</v>
      </c>
    </row>
    <row r="156" spans="1:15" x14ac:dyDescent="0.25">
      <c r="A156" s="5" t="s">
        <v>306</v>
      </c>
      <c r="B156" s="6" t="s">
        <v>307</v>
      </c>
      <c r="C156" s="44">
        <v>219124.41</v>
      </c>
      <c r="D156" s="44">
        <v>70451.189999999988</v>
      </c>
      <c r="E156" s="44">
        <v>2918.03</v>
      </c>
      <c r="F156" s="44">
        <v>20594.47</v>
      </c>
      <c r="G156" s="44">
        <v>0.3</v>
      </c>
      <c r="H156" s="44">
        <v>1105.72</v>
      </c>
      <c r="I156" s="44">
        <v>1491.53</v>
      </c>
      <c r="J156" s="44">
        <v>764.99</v>
      </c>
      <c r="K156" s="44">
        <v>518.02</v>
      </c>
      <c r="L156" s="44">
        <v>245.27</v>
      </c>
      <c r="M156" s="45">
        <v>0</v>
      </c>
      <c r="N156" s="44">
        <v>0</v>
      </c>
      <c r="O156" s="47">
        <f t="shared" si="2"/>
        <v>317213.93</v>
      </c>
    </row>
    <row r="157" spans="1:15" x14ac:dyDescent="0.25">
      <c r="A157" s="5" t="s">
        <v>308</v>
      </c>
      <c r="B157" s="6" t="s">
        <v>309</v>
      </c>
      <c r="C157" s="44">
        <v>167048.07</v>
      </c>
      <c r="D157" s="44">
        <v>57644.47</v>
      </c>
      <c r="E157" s="44">
        <v>2263.19</v>
      </c>
      <c r="F157" s="44">
        <v>17487.86</v>
      </c>
      <c r="G157" s="44">
        <v>0.28000000000000003</v>
      </c>
      <c r="H157" s="44">
        <v>1025.6400000000001</v>
      </c>
      <c r="I157" s="44">
        <v>1239.77</v>
      </c>
      <c r="J157" s="44">
        <v>710.89</v>
      </c>
      <c r="K157" s="44">
        <v>418.66</v>
      </c>
      <c r="L157" s="44">
        <v>229.17</v>
      </c>
      <c r="M157" s="45">
        <v>25810</v>
      </c>
      <c r="N157" s="44">
        <v>0</v>
      </c>
      <c r="O157" s="47">
        <f t="shared" si="2"/>
        <v>273878.00000000006</v>
      </c>
    </row>
    <row r="158" spans="1:15" x14ac:dyDescent="0.25">
      <c r="A158" s="5" t="s">
        <v>310</v>
      </c>
      <c r="B158" s="6" t="s">
        <v>311</v>
      </c>
      <c r="C158" s="44">
        <v>789541.21</v>
      </c>
      <c r="D158" s="44">
        <v>75605.040000000008</v>
      </c>
      <c r="E158" s="44">
        <v>8770.98</v>
      </c>
      <c r="F158" s="44">
        <v>104869.84</v>
      </c>
      <c r="G158" s="44">
        <v>1.83</v>
      </c>
      <c r="H158" s="44">
        <v>6757.22</v>
      </c>
      <c r="I158" s="44">
        <v>7188.39</v>
      </c>
      <c r="J158" s="44">
        <v>5064.09</v>
      </c>
      <c r="K158" s="44">
        <v>1144.3699999999999</v>
      </c>
      <c r="L158" s="44">
        <v>1707.62</v>
      </c>
      <c r="M158" s="45">
        <v>0</v>
      </c>
      <c r="N158" s="44">
        <v>0</v>
      </c>
      <c r="O158" s="47">
        <f t="shared" si="2"/>
        <v>1000650.5899999999</v>
      </c>
    </row>
    <row r="159" spans="1:15" x14ac:dyDescent="0.25">
      <c r="A159" s="5" t="s">
        <v>312</v>
      </c>
      <c r="B159" s="6" t="s">
        <v>313</v>
      </c>
      <c r="C159" s="44">
        <v>69959.63</v>
      </c>
      <c r="D159" s="44">
        <v>30075.4</v>
      </c>
      <c r="E159" s="44">
        <v>1149.6400000000001</v>
      </c>
      <c r="F159" s="44">
        <v>5187.95</v>
      </c>
      <c r="G159" s="44">
        <v>0.04</v>
      </c>
      <c r="H159" s="44">
        <v>156.22</v>
      </c>
      <c r="I159" s="44">
        <v>387.8</v>
      </c>
      <c r="J159" s="44">
        <v>108.68</v>
      </c>
      <c r="K159" s="44">
        <v>234.7</v>
      </c>
      <c r="L159" s="44">
        <v>34.56</v>
      </c>
      <c r="M159" s="45">
        <v>0</v>
      </c>
      <c r="N159" s="44">
        <v>0</v>
      </c>
      <c r="O159" s="47">
        <f t="shared" si="2"/>
        <v>107294.61999999998</v>
      </c>
    </row>
    <row r="160" spans="1:15" x14ac:dyDescent="0.25">
      <c r="A160" s="5" t="s">
        <v>314</v>
      </c>
      <c r="B160" s="6" t="s">
        <v>315</v>
      </c>
      <c r="C160" s="44">
        <v>188536.34</v>
      </c>
      <c r="D160" s="44">
        <v>48240.4</v>
      </c>
      <c r="E160" s="44">
        <v>2587.0700000000002</v>
      </c>
      <c r="F160" s="44">
        <v>20466.330000000002</v>
      </c>
      <c r="G160" s="44">
        <v>0.35</v>
      </c>
      <c r="H160" s="44">
        <v>1284.8900000000001</v>
      </c>
      <c r="I160" s="44">
        <v>1435.25</v>
      </c>
      <c r="J160" s="44">
        <v>861.43</v>
      </c>
      <c r="K160" s="44">
        <v>444.55</v>
      </c>
      <c r="L160" s="44">
        <v>274.06</v>
      </c>
      <c r="M160" s="45">
        <v>12745</v>
      </c>
      <c r="N160" s="44">
        <v>0</v>
      </c>
      <c r="O160" s="47">
        <f t="shared" si="2"/>
        <v>276875.67</v>
      </c>
    </row>
    <row r="161" spans="1:15" x14ac:dyDescent="0.25">
      <c r="A161" s="5" t="s">
        <v>316</v>
      </c>
      <c r="B161" s="6" t="s">
        <v>317</v>
      </c>
      <c r="C161" s="44">
        <v>310679.96999999997</v>
      </c>
      <c r="D161" s="44">
        <v>47176.4</v>
      </c>
      <c r="E161" s="44">
        <v>3949.22</v>
      </c>
      <c r="F161" s="44">
        <v>36171.58</v>
      </c>
      <c r="G161" s="44">
        <v>0.66</v>
      </c>
      <c r="H161" s="44">
        <v>2435.7199999999998</v>
      </c>
      <c r="I161" s="44">
        <v>2519.38</v>
      </c>
      <c r="J161" s="44">
        <v>1685.42</v>
      </c>
      <c r="K161" s="44">
        <v>640.15</v>
      </c>
      <c r="L161" s="44">
        <v>525.74</v>
      </c>
      <c r="M161" s="45">
        <v>24247</v>
      </c>
      <c r="N161" s="44">
        <v>0</v>
      </c>
      <c r="O161" s="47">
        <f t="shared" si="2"/>
        <v>430031.23999999993</v>
      </c>
    </row>
    <row r="162" spans="1:15" x14ac:dyDescent="0.25">
      <c r="A162" s="5" t="s">
        <v>318</v>
      </c>
      <c r="B162" s="6" t="s">
        <v>319</v>
      </c>
      <c r="C162" s="44">
        <v>236198.44</v>
      </c>
      <c r="D162" s="44">
        <v>72978.64</v>
      </c>
      <c r="E162" s="44">
        <v>3208.87</v>
      </c>
      <c r="F162" s="44">
        <v>24037.040000000001</v>
      </c>
      <c r="G162" s="44">
        <v>0.32</v>
      </c>
      <c r="H162" s="44">
        <v>1166.47</v>
      </c>
      <c r="I162" s="44">
        <v>1711.87</v>
      </c>
      <c r="J162" s="44">
        <v>878.17</v>
      </c>
      <c r="K162" s="44">
        <v>590.20000000000005</v>
      </c>
      <c r="L162" s="44">
        <v>306.64999999999998</v>
      </c>
      <c r="M162" s="45">
        <v>0</v>
      </c>
      <c r="N162" s="44">
        <v>0</v>
      </c>
      <c r="O162" s="47">
        <f t="shared" si="2"/>
        <v>341076.67</v>
      </c>
    </row>
    <row r="163" spans="1:15" x14ac:dyDescent="0.25">
      <c r="A163" s="5" t="s">
        <v>320</v>
      </c>
      <c r="B163" s="6" t="s">
        <v>321</v>
      </c>
      <c r="C163" s="44">
        <v>133702.44</v>
      </c>
      <c r="D163" s="44">
        <v>55746.39</v>
      </c>
      <c r="E163" s="44">
        <v>2032.3799999999999</v>
      </c>
      <c r="F163" s="44">
        <v>12212.27</v>
      </c>
      <c r="G163" s="44">
        <v>0.15</v>
      </c>
      <c r="H163" s="44">
        <v>545.65</v>
      </c>
      <c r="I163" s="44">
        <v>878.91</v>
      </c>
      <c r="J163" s="44">
        <v>385.66</v>
      </c>
      <c r="K163" s="44">
        <v>386.38</v>
      </c>
      <c r="L163" s="44">
        <v>129.36000000000001</v>
      </c>
      <c r="M163" s="45">
        <v>0</v>
      </c>
      <c r="N163" s="44">
        <v>0</v>
      </c>
      <c r="O163" s="47">
        <f t="shared" si="2"/>
        <v>206019.59</v>
      </c>
    </row>
    <row r="164" spans="1:15" x14ac:dyDescent="0.25">
      <c r="A164" s="5" t="s">
        <v>322</v>
      </c>
      <c r="B164" s="6" t="s">
        <v>323</v>
      </c>
      <c r="C164" s="44">
        <v>312388.93</v>
      </c>
      <c r="D164" s="44">
        <v>63941.960000000006</v>
      </c>
      <c r="E164" s="44">
        <v>4072.6600000000003</v>
      </c>
      <c r="F164" s="44">
        <v>38093.71</v>
      </c>
      <c r="G164" s="44">
        <v>0.49</v>
      </c>
      <c r="H164" s="44">
        <v>1815.92</v>
      </c>
      <c r="I164" s="44">
        <v>2627.41</v>
      </c>
      <c r="J164" s="44">
        <v>1498.85</v>
      </c>
      <c r="K164" s="44">
        <v>668.43</v>
      </c>
      <c r="L164" s="44">
        <v>565.92999999999995</v>
      </c>
      <c r="M164" s="45">
        <v>0</v>
      </c>
      <c r="N164" s="44">
        <v>0</v>
      </c>
      <c r="O164" s="47">
        <f t="shared" si="2"/>
        <v>425674.28999999992</v>
      </c>
    </row>
    <row r="165" spans="1:15" x14ac:dyDescent="0.25">
      <c r="A165" s="5" t="s">
        <v>324</v>
      </c>
      <c r="B165" s="6" t="s">
        <v>325</v>
      </c>
      <c r="C165" s="44">
        <v>1724173.68</v>
      </c>
      <c r="D165" s="44">
        <v>151231.98000000004</v>
      </c>
      <c r="E165" s="44">
        <v>17868.96</v>
      </c>
      <c r="F165" s="44">
        <v>234083.78</v>
      </c>
      <c r="G165" s="44">
        <v>2.19</v>
      </c>
      <c r="H165" s="44">
        <v>8088.72</v>
      </c>
      <c r="I165" s="44">
        <v>16078.79</v>
      </c>
      <c r="J165" s="44">
        <v>8687.0300000000007</v>
      </c>
      <c r="K165" s="44">
        <v>2464.87</v>
      </c>
      <c r="L165" s="44">
        <v>3919.86</v>
      </c>
      <c r="M165" s="45">
        <v>0</v>
      </c>
      <c r="N165" s="44">
        <v>0</v>
      </c>
      <c r="O165" s="47">
        <f t="shared" si="2"/>
        <v>2166599.86</v>
      </c>
    </row>
    <row r="166" spans="1:15" x14ac:dyDescent="0.25">
      <c r="A166" s="5" t="s">
        <v>326</v>
      </c>
      <c r="B166" s="6" t="s">
        <v>327</v>
      </c>
      <c r="C166" s="44">
        <v>265893.17</v>
      </c>
      <c r="D166" s="44">
        <v>57328.780000000006</v>
      </c>
      <c r="E166" s="44">
        <v>3604.6200000000003</v>
      </c>
      <c r="F166" s="44">
        <v>32477.54</v>
      </c>
      <c r="G166" s="44">
        <v>0.3</v>
      </c>
      <c r="H166" s="44">
        <v>1119.55</v>
      </c>
      <c r="I166" s="44">
        <v>2237.36</v>
      </c>
      <c r="J166" s="44">
        <v>1094.24</v>
      </c>
      <c r="K166" s="44">
        <v>647.27</v>
      </c>
      <c r="L166" s="44">
        <v>477.57</v>
      </c>
      <c r="M166" s="45">
        <v>11439</v>
      </c>
      <c r="N166" s="44">
        <v>0</v>
      </c>
      <c r="O166" s="47">
        <f t="shared" si="2"/>
        <v>376319.39999999997</v>
      </c>
    </row>
    <row r="167" spans="1:15" x14ac:dyDescent="0.25">
      <c r="A167" s="5" t="s">
        <v>328</v>
      </c>
      <c r="B167" s="6" t="s">
        <v>329</v>
      </c>
      <c r="C167" s="44">
        <v>378178.06</v>
      </c>
      <c r="D167" s="44">
        <v>73385.91</v>
      </c>
      <c r="E167" s="44">
        <v>4684.6399999999994</v>
      </c>
      <c r="F167" s="44">
        <v>44229.850000000006</v>
      </c>
      <c r="G167" s="44">
        <v>0.76</v>
      </c>
      <c r="H167" s="44">
        <v>2814.49</v>
      </c>
      <c r="I167" s="44">
        <v>3083.26</v>
      </c>
      <c r="J167" s="44">
        <v>1979.6</v>
      </c>
      <c r="K167" s="44">
        <v>738.89</v>
      </c>
      <c r="L167" s="44">
        <v>650.32000000000005</v>
      </c>
      <c r="M167" s="45">
        <v>19309</v>
      </c>
      <c r="N167" s="44">
        <v>0</v>
      </c>
      <c r="O167" s="47">
        <f t="shared" si="2"/>
        <v>529054.78</v>
      </c>
    </row>
    <row r="168" spans="1:15" x14ac:dyDescent="0.25">
      <c r="A168" s="5" t="s">
        <v>330</v>
      </c>
      <c r="B168" s="6" t="s">
        <v>331</v>
      </c>
      <c r="C168" s="44">
        <v>175464.21</v>
      </c>
      <c r="D168" s="44">
        <v>49333.729999999996</v>
      </c>
      <c r="E168" s="44">
        <v>2271.92</v>
      </c>
      <c r="F168" s="44">
        <v>17434.79</v>
      </c>
      <c r="G168" s="44">
        <v>0.19</v>
      </c>
      <c r="H168" s="44">
        <v>709.08</v>
      </c>
      <c r="I168" s="44">
        <v>1252.56</v>
      </c>
      <c r="J168" s="44">
        <v>586.29</v>
      </c>
      <c r="K168" s="44">
        <v>407.17</v>
      </c>
      <c r="L168" s="44">
        <v>222.69</v>
      </c>
      <c r="M168" s="45">
        <v>8681</v>
      </c>
      <c r="N168" s="44">
        <v>0</v>
      </c>
      <c r="O168" s="47">
        <f t="shared" si="2"/>
        <v>256363.63000000003</v>
      </c>
    </row>
    <row r="169" spans="1:15" x14ac:dyDescent="0.25">
      <c r="A169" s="5" t="s">
        <v>332</v>
      </c>
      <c r="B169" s="6" t="s">
        <v>333</v>
      </c>
      <c r="C169" s="44">
        <v>243499.01</v>
      </c>
      <c r="D169" s="44">
        <v>46608.03</v>
      </c>
      <c r="E169" s="44">
        <v>3254.25</v>
      </c>
      <c r="F169" s="44">
        <v>28266.440000000002</v>
      </c>
      <c r="G169" s="44">
        <v>0.37</v>
      </c>
      <c r="H169" s="44">
        <v>1363.97</v>
      </c>
      <c r="I169" s="44">
        <v>1960.46</v>
      </c>
      <c r="J169" s="44">
        <v>1088.1099999999999</v>
      </c>
      <c r="K169" s="44">
        <v>525.62</v>
      </c>
      <c r="L169" s="44">
        <v>402.19</v>
      </c>
      <c r="M169" s="45">
        <v>0</v>
      </c>
      <c r="N169" s="44">
        <v>0</v>
      </c>
      <c r="O169" s="47">
        <f t="shared" si="2"/>
        <v>326968.45</v>
      </c>
    </row>
    <row r="170" spans="1:15" x14ac:dyDescent="0.25">
      <c r="A170" s="5" t="s">
        <v>334</v>
      </c>
      <c r="B170" s="6" t="s">
        <v>335</v>
      </c>
      <c r="C170" s="44">
        <v>170246.69</v>
      </c>
      <c r="D170" s="44">
        <v>42706</v>
      </c>
      <c r="E170" s="44">
        <v>2293.9300000000003</v>
      </c>
      <c r="F170" s="44">
        <v>18016.78</v>
      </c>
      <c r="G170" s="44">
        <v>0.28000000000000003</v>
      </c>
      <c r="H170" s="44">
        <v>1044.3399999999999</v>
      </c>
      <c r="I170" s="44">
        <v>1271.75</v>
      </c>
      <c r="J170" s="44">
        <v>728.52</v>
      </c>
      <c r="K170" s="44">
        <v>392.49</v>
      </c>
      <c r="L170" s="44">
        <v>238.15</v>
      </c>
      <c r="M170" s="45">
        <v>0</v>
      </c>
      <c r="N170" s="44">
        <v>0</v>
      </c>
      <c r="O170" s="47">
        <f t="shared" si="2"/>
        <v>236938.92999999996</v>
      </c>
    </row>
    <row r="171" spans="1:15" x14ac:dyDescent="0.25">
      <c r="A171" s="5" t="s">
        <v>336</v>
      </c>
      <c r="B171" s="6" t="s">
        <v>337</v>
      </c>
      <c r="C171" s="44">
        <v>147874.31</v>
      </c>
      <c r="D171" s="44">
        <v>90690.78</v>
      </c>
      <c r="E171" s="44">
        <v>2112.2800000000002</v>
      </c>
      <c r="F171" s="44">
        <v>14530.85</v>
      </c>
      <c r="G171" s="44">
        <v>0.22</v>
      </c>
      <c r="H171" s="44">
        <v>796.89</v>
      </c>
      <c r="I171" s="44">
        <v>1036.42</v>
      </c>
      <c r="J171" s="44">
        <v>548.82000000000005</v>
      </c>
      <c r="K171" s="44">
        <v>386.75</v>
      </c>
      <c r="L171" s="44">
        <v>174.31</v>
      </c>
      <c r="M171" s="45">
        <v>0</v>
      </c>
      <c r="N171" s="44">
        <v>0</v>
      </c>
      <c r="O171" s="47">
        <f t="shared" si="2"/>
        <v>258151.63000000003</v>
      </c>
    </row>
    <row r="172" spans="1:15" x14ac:dyDescent="0.25">
      <c r="A172" s="5" t="s">
        <v>338</v>
      </c>
      <c r="B172" s="6" t="s">
        <v>339</v>
      </c>
      <c r="C172" s="44">
        <v>223655.4</v>
      </c>
      <c r="D172" s="44">
        <v>49835.8</v>
      </c>
      <c r="E172" s="44">
        <v>3011.58</v>
      </c>
      <c r="F172" s="44">
        <v>23725.84</v>
      </c>
      <c r="G172" s="44">
        <v>0.39</v>
      </c>
      <c r="H172" s="44">
        <v>1450.94</v>
      </c>
      <c r="I172" s="44">
        <v>1675.68</v>
      </c>
      <c r="J172" s="44">
        <v>997.43</v>
      </c>
      <c r="K172" s="44">
        <v>528.27</v>
      </c>
      <c r="L172" s="44">
        <v>314.66000000000003</v>
      </c>
      <c r="M172" s="45">
        <v>25337</v>
      </c>
      <c r="N172" s="44">
        <v>0</v>
      </c>
      <c r="O172" s="47">
        <f t="shared" si="2"/>
        <v>330532.99000000005</v>
      </c>
    </row>
    <row r="173" spans="1:15" x14ac:dyDescent="0.25">
      <c r="A173" s="5" t="s">
        <v>340</v>
      </c>
      <c r="B173" s="6" t="s">
        <v>341</v>
      </c>
      <c r="C173" s="44">
        <v>155532.45000000001</v>
      </c>
      <c r="D173" s="44">
        <v>68884.95</v>
      </c>
      <c r="E173" s="44">
        <v>2195.13</v>
      </c>
      <c r="F173" s="44">
        <v>15149.130000000001</v>
      </c>
      <c r="G173" s="44">
        <v>0.22</v>
      </c>
      <c r="H173" s="44">
        <v>818.19</v>
      </c>
      <c r="I173" s="44">
        <v>1083.3499999999999</v>
      </c>
      <c r="J173" s="44">
        <v>568.51</v>
      </c>
      <c r="K173" s="44">
        <v>396.57</v>
      </c>
      <c r="L173" s="44">
        <v>181.21</v>
      </c>
      <c r="M173" s="45">
        <v>0</v>
      </c>
      <c r="N173" s="44">
        <v>0</v>
      </c>
      <c r="O173" s="47">
        <f t="shared" si="2"/>
        <v>244809.71000000005</v>
      </c>
    </row>
    <row r="174" spans="1:15" x14ac:dyDescent="0.25">
      <c r="A174" s="5" t="s">
        <v>342</v>
      </c>
      <c r="B174" s="6" t="s">
        <v>343</v>
      </c>
      <c r="C174" s="44">
        <v>816846.18</v>
      </c>
      <c r="D174" s="44">
        <v>109169.45999999999</v>
      </c>
      <c r="E174" s="44">
        <v>9993.32</v>
      </c>
      <c r="F174" s="44">
        <v>104771.37</v>
      </c>
      <c r="G174" s="44">
        <v>1.52</v>
      </c>
      <c r="H174" s="44">
        <v>5611.17</v>
      </c>
      <c r="I174" s="44">
        <v>7183.15</v>
      </c>
      <c r="J174" s="44">
        <v>4462.91</v>
      </c>
      <c r="K174" s="44">
        <v>1448.52</v>
      </c>
      <c r="L174" s="44">
        <v>1633.48</v>
      </c>
      <c r="M174" s="45">
        <v>577</v>
      </c>
      <c r="N174" s="44">
        <v>0</v>
      </c>
      <c r="O174" s="47">
        <f t="shared" si="2"/>
        <v>1061698.0799999998</v>
      </c>
    </row>
    <row r="175" spans="1:15" x14ac:dyDescent="0.25">
      <c r="A175" s="5" t="s">
        <v>344</v>
      </c>
      <c r="B175" s="6" t="s">
        <v>345</v>
      </c>
      <c r="C175" s="44">
        <v>176977.56</v>
      </c>
      <c r="D175" s="44">
        <v>50383.770000000004</v>
      </c>
      <c r="E175" s="44">
        <v>2417.8199999999997</v>
      </c>
      <c r="F175" s="44">
        <v>18586.580000000002</v>
      </c>
      <c r="G175" s="44">
        <v>0.3</v>
      </c>
      <c r="H175" s="44">
        <v>1089.29</v>
      </c>
      <c r="I175" s="44">
        <v>1313.3</v>
      </c>
      <c r="J175" s="44">
        <v>754.95</v>
      </c>
      <c r="K175" s="44">
        <v>422.64</v>
      </c>
      <c r="L175" s="44">
        <v>242.68</v>
      </c>
      <c r="M175" s="45">
        <v>0</v>
      </c>
      <c r="N175" s="44">
        <v>0</v>
      </c>
      <c r="O175" s="47">
        <f t="shared" si="2"/>
        <v>252188.89000000004</v>
      </c>
    </row>
    <row r="176" spans="1:15" x14ac:dyDescent="0.25">
      <c r="A176" s="5" t="s">
        <v>346</v>
      </c>
      <c r="B176" s="6" t="s">
        <v>347</v>
      </c>
      <c r="C176" s="44">
        <v>108060.1</v>
      </c>
      <c r="D176" s="44">
        <v>38139.599999999999</v>
      </c>
      <c r="E176" s="44">
        <v>1638.74</v>
      </c>
      <c r="F176" s="44">
        <v>9794.09</v>
      </c>
      <c r="G176" s="44">
        <v>0.13</v>
      </c>
      <c r="H176" s="44">
        <v>472.83</v>
      </c>
      <c r="I176" s="44">
        <v>706.06</v>
      </c>
      <c r="J176" s="44">
        <v>325.43</v>
      </c>
      <c r="K176" s="44">
        <v>313.45999999999998</v>
      </c>
      <c r="L176" s="44">
        <v>102.95</v>
      </c>
      <c r="M176" s="45">
        <v>0</v>
      </c>
      <c r="N176" s="44">
        <v>0</v>
      </c>
      <c r="O176" s="47">
        <f t="shared" si="2"/>
        <v>159553.38999999998</v>
      </c>
    </row>
    <row r="177" spans="1:15" x14ac:dyDescent="0.25">
      <c r="A177" s="5" t="s">
        <v>348</v>
      </c>
      <c r="B177" s="6" t="s">
        <v>349</v>
      </c>
      <c r="C177" s="44">
        <v>311819.57</v>
      </c>
      <c r="D177" s="44">
        <v>92530.23</v>
      </c>
      <c r="E177" s="44">
        <v>4235.54</v>
      </c>
      <c r="F177" s="44">
        <v>33879.040000000001</v>
      </c>
      <c r="G177" s="44">
        <v>0.62</v>
      </c>
      <c r="H177" s="44">
        <v>2277.4499999999998</v>
      </c>
      <c r="I177" s="44">
        <v>2377.98</v>
      </c>
      <c r="J177" s="44">
        <v>1460.32</v>
      </c>
      <c r="K177" s="44">
        <v>723.59</v>
      </c>
      <c r="L177" s="44">
        <v>455.98</v>
      </c>
      <c r="M177" s="45">
        <v>0</v>
      </c>
      <c r="N177" s="44">
        <v>0</v>
      </c>
      <c r="O177" s="47">
        <f t="shared" si="2"/>
        <v>449760.31999999995</v>
      </c>
    </row>
    <row r="178" spans="1:15" x14ac:dyDescent="0.25">
      <c r="A178" s="5" t="s">
        <v>350</v>
      </c>
      <c r="B178" s="6" t="s">
        <v>351</v>
      </c>
      <c r="C178" s="44">
        <v>348317.35</v>
      </c>
      <c r="D178" s="44">
        <v>93213.53</v>
      </c>
      <c r="E178" s="44">
        <v>4293.26</v>
      </c>
      <c r="F178" s="44">
        <v>32880.74</v>
      </c>
      <c r="G178" s="44">
        <v>0.53</v>
      </c>
      <c r="H178" s="44">
        <v>1940.53</v>
      </c>
      <c r="I178" s="44">
        <v>2396.88</v>
      </c>
      <c r="J178" s="44">
        <v>1288.73</v>
      </c>
      <c r="K178" s="44">
        <v>745.73</v>
      </c>
      <c r="L178" s="44">
        <v>409.75</v>
      </c>
      <c r="M178" s="45">
        <v>0</v>
      </c>
      <c r="N178" s="44">
        <v>0</v>
      </c>
      <c r="O178" s="47">
        <f t="shared" si="2"/>
        <v>485487.03</v>
      </c>
    </row>
    <row r="179" spans="1:15" x14ac:dyDescent="0.25">
      <c r="A179" s="5" t="s">
        <v>352</v>
      </c>
      <c r="B179" s="6" t="s">
        <v>353</v>
      </c>
      <c r="C179" s="44">
        <v>1144491.02</v>
      </c>
      <c r="D179" s="44">
        <v>201046.25000000003</v>
      </c>
      <c r="E179" s="44">
        <v>14194.36</v>
      </c>
      <c r="F179" s="44">
        <v>136482.59</v>
      </c>
      <c r="G179" s="44">
        <v>2.73</v>
      </c>
      <c r="H179" s="44">
        <v>10070.299999999999</v>
      </c>
      <c r="I179" s="44">
        <v>9481.57</v>
      </c>
      <c r="J179" s="44">
        <v>6342.37</v>
      </c>
      <c r="K179" s="44">
        <v>2252.96</v>
      </c>
      <c r="L179" s="44">
        <v>2031.86</v>
      </c>
      <c r="M179" s="45">
        <v>0</v>
      </c>
      <c r="N179" s="44">
        <v>0</v>
      </c>
      <c r="O179" s="47">
        <f t="shared" si="2"/>
        <v>1526396.0100000005</v>
      </c>
    </row>
    <row r="180" spans="1:15" x14ac:dyDescent="0.25">
      <c r="A180" s="5" t="s">
        <v>354</v>
      </c>
      <c r="B180" s="6" t="s">
        <v>355</v>
      </c>
      <c r="C180" s="44">
        <v>70043.649999999994</v>
      </c>
      <c r="D180" s="44">
        <v>19374.650000000001</v>
      </c>
      <c r="E180" s="44">
        <v>978.55000000000007</v>
      </c>
      <c r="F180" s="44">
        <v>8200.7000000000007</v>
      </c>
      <c r="G180" s="44">
        <v>0.05</v>
      </c>
      <c r="H180" s="44">
        <v>200.75</v>
      </c>
      <c r="I180" s="44">
        <v>565.67999999999995</v>
      </c>
      <c r="J180" s="44">
        <v>238.5</v>
      </c>
      <c r="K180" s="44">
        <v>157.96</v>
      </c>
      <c r="L180" s="44">
        <v>115.32</v>
      </c>
      <c r="M180" s="45">
        <v>1742</v>
      </c>
      <c r="N180" s="44">
        <v>0</v>
      </c>
      <c r="O180" s="47">
        <f t="shared" si="2"/>
        <v>101617.81</v>
      </c>
    </row>
    <row r="181" spans="1:15" x14ac:dyDescent="0.25">
      <c r="A181" s="5" t="s">
        <v>356</v>
      </c>
      <c r="B181" s="6" t="s">
        <v>357</v>
      </c>
      <c r="C181" s="44">
        <v>145993.28</v>
      </c>
      <c r="D181" s="44">
        <v>44452.79</v>
      </c>
      <c r="E181" s="44">
        <v>1946.6799999999998</v>
      </c>
      <c r="F181" s="44">
        <v>14572.79</v>
      </c>
      <c r="G181" s="44">
        <v>0.2</v>
      </c>
      <c r="H181" s="44">
        <v>722.42</v>
      </c>
      <c r="I181" s="44">
        <v>1043.33</v>
      </c>
      <c r="J181" s="44">
        <v>538.98</v>
      </c>
      <c r="K181" s="44">
        <v>353.52</v>
      </c>
      <c r="L181" s="44">
        <v>184.28</v>
      </c>
      <c r="M181" s="45">
        <v>7867</v>
      </c>
      <c r="N181" s="44">
        <v>0</v>
      </c>
      <c r="O181" s="47">
        <f t="shared" si="2"/>
        <v>217675.27000000002</v>
      </c>
    </row>
    <row r="182" spans="1:15" x14ac:dyDescent="0.25">
      <c r="A182" s="5" t="s">
        <v>358</v>
      </c>
      <c r="B182" s="6" t="s">
        <v>359</v>
      </c>
      <c r="C182" s="44">
        <v>335351.89</v>
      </c>
      <c r="D182" s="44">
        <v>77713.899999999994</v>
      </c>
      <c r="E182" s="44">
        <v>3805.56</v>
      </c>
      <c r="F182" s="44">
        <v>45036.56</v>
      </c>
      <c r="G182" s="44">
        <v>0.6</v>
      </c>
      <c r="H182" s="44">
        <v>2222.59</v>
      </c>
      <c r="I182" s="44">
        <v>3077.19</v>
      </c>
      <c r="J182" s="44">
        <v>1903.04</v>
      </c>
      <c r="K182" s="44">
        <v>500.2</v>
      </c>
      <c r="L182" s="44">
        <v>733.46</v>
      </c>
      <c r="M182" s="45">
        <v>0</v>
      </c>
      <c r="N182" s="44">
        <v>0</v>
      </c>
      <c r="O182" s="47">
        <f t="shared" si="2"/>
        <v>470344.99000000005</v>
      </c>
    </row>
    <row r="183" spans="1:15" x14ac:dyDescent="0.25">
      <c r="A183" s="5" t="s">
        <v>360</v>
      </c>
      <c r="B183" s="6" t="s">
        <v>361</v>
      </c>
      <c r="C183" s="44">
        <v>184376.18</v>
      </c>
      <c r="D183" s="44">
        <v>59659.29</v>
      </c>
      <c r="E183" s="44">
        <v>2513.1</v>
      </c>
      <c r="F183" s="44">
        <v>21122.31</v>
      </c>
      <c r="G183" s="44">
        <v>0.19</v>
      </c>
      <c r="H183" s="44">
        <v>711.58</v>
      </c>
      <c r="I183" s="44">
        <v>1466.15</v>
      </c>
      <c r="J183" s="44">
        <v>685.27</v>
      </c>
      <c r="K183" s="44">
        <v>412.21</v>
      </c>
      <c r="L183" s="44">
        <v>295.43</v>
      </c>
      <c r="M183" s="45">
        <v>0</v>
      </c>
      <c r="N183" s="44">
        <v>0</v>
      </c>
      <c r="O183" s="47">
        <f t="shared" si="2"/>
        <v>271241.71000000008</v>
      </c>
    </row>
    <row r="184" spans="1:15" x14ac:dyDescent="0.25">
      <c r="A184" s="5" t="s">
        <v>362</v>
      </c>
      <c r="B184" s="6" t="s">
        <v>363</v>
      </c>
      <c r="C184" s="44">
        <v>293518</v>
      </c>
      <c r="D184" s="44">
        <v>76111.25</v>
      </c>
      <c r="E184" s="44">
        <v>3989.27</v>
      </c>
      <c r="F184" s="44">
        <v>30753.24</v>
      </c>
      <c r="G184" s="44">
        <v>0.37</v>
      </c>
      <c r="H184" s="44">
        <v>1370.81</v>
      </c>
      <c r="I184" s="44">
        <v>2177.4499999999998</v>
      </c>
      <c r="J184" s="44">
        <v>1087.3499999999999</v>
      </c>
      <c r="K184" s="44">
        <v>725.27</v>
      </c>
      <c r="L184" s="44">
        <v>402.35</v>
      </c>
      <c r="M184" s="45">
        <v>0</v>
      </c>
      <c r="N184" s="44">
        <v>0</v>
      </c>
      <c r="O184" s="47">
        <f t="shared" si="2"/>
        <v>410135.36</v>
      </c>
    </row>
    <row r="185" spans="1:15" x14ac:dyDescent="0.25">
      <c r="A185" s="5" t="s">
        <v>364</v>
      </c>
      <c r="B185" s="6" t="s">
        <v>365</v>
      </c>
      <c r="C185" s="44">
        <v>759694.24</v>
      </c>
      <c r="D185" s="44">
        <v>64312.639999999999</v>
      </c>
      <c r="E185" s="44">
        <v>9227.5800000000017</v>
      </c>
      <c r="F185" s="44">
        <v>100994.44</v>
      </c>
      <c r="G185" s="44">
        <v>1.38</v>
      </c>
      <c r="H185" s="44">
        <v>5108.1499999999996</v>
      </c>
      <c r="I185" s="44">
        <v>6887.64</v>
      </c>
      <c r="J185" s="44">
        <v>4244.0200000000004</v>
      </c>
      <c r="K185" s="44">
        <v>1329.35</v>
      </c>
      <c r="L185" s="44">
        <v>1609.07</v>
      </c>
      <c r="M185" s="45">
        <v>0</v>
      </c>
      <c r="N185" s="44">
        <v>0</v>
      </c>
      <c r="O185" s="47">
        <f t="shared" si="2"/>
        <v>953408.50999999989</v>
      </c>
    </row>
    <row r="186" spans="1:15" x14ac:dyDescent="0.25">
      <c r="A186" s="5" t="s">
        <v>366</v>
      </c>
      <c r="B186" s="6" t="s">
        <v>367</v>
      </c>
      <c r="C186" s="44">
        <v>378532.79</v>
      </c>
      <c r="D186" s="44">
        <v>44501.22</v>
      </c>
      <c r="E186" s="44">
        <v>4399.0199999999995</v>
      </c>
      <c r="F186" s="44">
        <v>46678.89</v>
      </c>
      <c r="G186" s="44">
        <v>0.89</v>
      </c>
      <c r="H186" s="44">
        <v>3275.62</v>
      </c>
      <c r="I186" s="44">
        <v>3237.07</v>
      </c>
      <c r="J186" s="44">
        <v>2306.1999999999998</v>
      </c>
      <c r="K186" s="44">
        <v>658.21</v>
      </c>
      <c r="L186" s="44">
        <v>723.15</v>
      </c>
      <c r="M186" s="45">
        <v>0</v>
      </c>
      <c r="N186" s="44">
        <v>0</v>
      </c>
      <c r="O186" s="47">
        <f t="shared" si="2"/>
        <v>484313.06000000011</v>
      </c>
    </row>
    <row r="187" spans="1:15" x14ac:dyDescent="0.25">
      <c r="A187" s="5" t="s">
        <v>368</v>
      </c>
      <c r="B187" s="6" t="s">
        <v>369</v>
      </c>
      <c r="C187" s="44">
        <v>226936.68</v>
      </c>
      <c r="D187" s="44">
        <v>57754.380000000005</v>
      </c>
      <c r="E187" s="44">
        <v>2937.48</v>
      </c>
      <c r="F187" s="44">
        <v>29397.329999999998</v>
      </c>
      <c r="G187" s="44">
        <v>0.2</v>
      </c>
      <c r="H187" s="44">
        <v>720.1</v>
      </c>
      <c r="I187" s="44">
        <v>2003.25</v>
      </c>
      <c r="J187" s="44">
        <v>906.37</v>
      </c>
      <c r="K187" s="44">
        <v>429.06</v>
      </c>
      <c r="L187" s="44">
        <v>453.03</v>
      </c>
      <c r="M187" s="45">
        <v>2483</v>
      </c>
      <c r="N187" s="44">
        <v>0</v>
      </c>
      <c r="O187" s="47">
        <f t="shared" si="2"/>
        <v>324020.88</v>
      </c>
    </row>
    <row r="188" spans="1:15" x14ac:dyDescent="0.25">
      <c r="A188" s="5" t="s">
        <v>370</v>
      </c>
      <c r="B188" s="6" t="s">
        <v>371</v>
      </c>
      <c r="C188" s="44">
        <v>194173.7</v>
      </c>
      <c r="D188" s="44">
        <v>40334.36</v>
      </c>
      <c r="E188" s="44">
        <v>2633.8900000000003</v>
      </c>
      <c r="F188" s="44">
        <v>21358.44</v>
      </c>
      <c r="G188" s="44">
        <v>0.32</v>
      </c>
      <c r="H188" s="44">
        <v>1165.3599999999999</v>
      </c>
      <c r="I188" s="44">
        <v>1495.51</v>
      </c>
      <c r="J188" s="44">
        <v>858.87</v>
      </c>
      <c r="K188" s="44">
        <v>447.3</v>
      </c>
      <c r="L188" s="44">
        <v>290.47000000000003</v>
      </c>
      <c r="M188" s="45">
        <v>0</v>
      </c>
      <c r="N188" s="44">
        <v>0</v>
      </c>
      <c r="O188" s="47">
        <f t="shared" si="2"/>
        <v>262758.21999999997</v>
      </c>
    </row>
    <row r="189" spans="1:15" x14ac:dyDescent="0.25">
      <c r="A189" s="5" t="s">
        <v>372</v>
      </c>
      <c r="B189" s="6" t="s">
        <v>373</v>
      </c>
      <c r="C189" s="44">
        <v>99035.67</v>
      </c>
      <c r="D189" s="44">
        <v>38074.630000000005</v>
      </c>
      <c r="E189" s="44">
        <v>1472.9399999999998</v>
      </c>
      <c r="F189" s="44">
        <v>9346.76</v>
      </c>
      <c r="G189" s="44">
        <v>0.06</v>
      </c>
      <c r="H189" s="44">
        <v>225.6</v>
      </c>
      <c r="I189" s="44">
        <v>669.43</v>
      </c>
      <c r="J189" s="44">
        <v>232.59</v>
      </c>
      <c r="K189" s="44">
        <v>273.75</v>
      </c>
      <c r="L189" s="44">
        <v>104.6</v>
      </c>
      <c r="M189" s="45">
        <v>2385</v>
      </c>
      <c r="N189" s="44">
        <v>0</v>
      </c>
      <c r="O189" s="47">
        <f t="shared" si="2"/>
        <v>151821.03</v>
      </c>
    </row>
    <row r="190" spans="1:15" x14ac:dyDescent="0.25">
      <c r="A190" s="5" t="s">
        <v>374</v>
      </c>
      <c r="B190" s="6" t="s">
        <v>375</v>
      </c>
      <c r="C190" s="44">
        <v>186393.87</v>
      </c>
      <c r="D190" s="44">
        <v>49492.6</v>
      </c>
      <c r="E190" s="44">
        <v>2598.6999999999998</v>
      </c>
      <c r="F190" s="44">
        <v>19212.87</v>
      </c>
      <c r="G190" s="44">
        <v>0.3</v>
      </c>
      <c r="H190" s="44">
        <v>1109.23</v>
      </c>
      <c r="I190" s="44">
        <v>1359.81</v>
      </c>
      <c r="J190" s="44">
        <v>763.61</v>
      </c>
      <c r="K190" s="44">
        <v>463.28</v>
      </c>
      <c r="L190" s="44">
        <v>244.41</v>
      </c>
      <c r="M190" s="45">
        <v>0</v>
      </c>
      <c r="N190" s="44">
        <v>0</v>
      </c>
      <c r="O190" s="47">
        <f t="shared" si="2"/>
        <v>261638.68</v>
      </c>
    </row>
    <row r="191" spans="1:15" x14ac:dyDescent="0.25">
      <c r="A191" s="5" t="s">
        <v>376</v>
      </c>
      <c r="B191" s="6" t="s">
        <v>377</v>
      </c>
      <c r="C191" s="44">
        <v>153037.34</v>
      </c>
      <c r="D191" s="44">
        <v>54986.3</v>
      </c>
      <c r="E191" s="44">
        <v>2199.86</v>
      </c>
      <c r="F191" s="44">
        <v>14828.34</v>
      </c>
      <c r="G191" s="44">
        <v>0.2</v>
      </c>
      <c r="H191" s="44">
        <v>740.35</v>
      </c>
      <c r="I191" s="44">
        <v>1060.76</v>
      </c>
      <c r="J191" s="44">
        <v>529.41</v>
      </c>
      <c r="K191" s="44">
        <v>408.93</v>
      </c>
      <c r="L191" s="44">
        <v>174.74</v>
      </c>
      <c r="M191" s="45">
        <v>0</v>
      </c>
      <c r="N191" s="44">
        <v>0</v>
      </c>
      <c r="O191" s="47">
        <f t="shared" si="2"/>
        <v>227966.23</v>
      </c>
    </row>
    <row r="192" spans="1:15" x14ac:dyDescent="0.25">
      <c r="A192" s="5" t="s">
        <v>378</v>
      </c>
      <c r="B192" s="6" t="s">
        <v>379</v>
      </c>
      <c r="C192" s="44">
        <v>23117278.219999999</v>
      </c>
      <c r="D192" s="44">
        <v>5518928.5899999999</v>
      </c>
      <c r="E192" s="44">
        <v>243993.69</v>
      </c>
      <c r="F192" s="44">
        <v>3044214.9899999998</v>
      </c>
      <c r="G192" s="44">
        <v>21.13</v>
      </c>
      <c r="H192" s="44">
        <v>77982.789999999994</v>
      </c>
      <c r="I192" s="44">
        <v>209625.11</v>
      </c>
      <c r="J192" s="44">
        <v>99942.61</v>
      </c>
      <c r="K192" s="44">
        <v>30846.720000000001</v>
      </c>
      <c r="L192" s="44">
        <v>49968.91</v>
      </c>
      <c r="M192" s="45">
        <v>1988412</v>
      </c>
      <c r="N192" s="44">
        <v>253170.71</v>
      </c>
      <c r="O192" s="47">
        <f t="shared" si="2"/>
        <v>34634385.469999991</v>
      </c>
    </row>
    <row r="193" spans="1:15" x14ac:dyDescent="0.25">
      <c r="A193" s="5" t="s">
        <v>380</v>
      </c>
      <c r="B193" s="6" t="s">
        <v>381</v>
      </c>
      <c r="C193" s="44">
        <v>557234.99</v>
      </c>
      <c r="D193" s="44">
        <v>97717.55</v>
      </c>
      <c r="E193" s="44">
        <v>6851.08</v>
      </c>
      <c r="F193" s="44">
        <v>68229.119999999995</v>
      </c>
      <c r="G193" s="44">
        <v>1.2</v>
      </c>
      <c r="H193" s="44">
        <v>4444.82</v>
      </c>
      <c r="I193" s="44">
        <v>4718.3100000000004</v>
      </c>
      <c r="J193" s="44">
        <v>3175.19</v>
      </c>
      <c r="K193" s="44">
        <v>1052.54</v>
      </c>
      <c r="L193" s="44">
        <v>1034.82</v>
      </c>
      <c r="M193" s="45">
        <v>5709</v>
      </c>
      <c r="N193" s="44">
        <v>0</v>
      </c>
      <c r="O193" s="47">
        <f t="shared" si="2"/>
        <v>750168.61999999988</v>
      </c>
    </row>
    <row r="194" spans="1:15" x14ac:dyDescent="0.25">
      <c r="A194" s="5" t="s">
        <v>382</v>
      </c>
      <c r="B194" s="6" t="s">
        <v>383</v>
      </c>
      <c r="C194" s="44">
        <v>105738.76</v>
      </c>
      <c r="D194" s="44">
        <v>51117.46</v>
      </c>
      <c r="E194" s="44">
        <v>1714.1100000000001</v>
      </c>
      <c r="F194" s="44">
        <v>8346.52</v>
      </c>
      <c r="G194" s="44">
        <v>7.0000000000000007E-2</v>
      </c>
      <c r="H194" s="44">
        <v>260.57</v>
      </c>
      <c r="I194" s="44">
        <v>616.12</v>
      </c>
      <c r="J194" s="44">
        <v>192.9</v>
      </c>
      <c r="K194" s="44">
        <v>345.48</v>
      </c>
      <c r="L194" s="44">
        <v>65.59</v>
      </c>
      <c r="M194" s="45">
        <v>12973</v>
      </c>
      <c r="N194" s="44">
        <v>0</v>
      </c>
      <c r="O194" s="47">
        <f t="shared" si="2"/>
        <v>181370.58</v>
      </c>
    </row>
    <row r="195" spans="1:15" x14ac:dyDescent="0.25">
      <c r="A195" s="5" t="s">
        <v>384</v>
      </c>
      <c r="B195" s="6" t="s">
        <v>385</v>
      </c>
      <c r="C195" s="44">
        <v>182916.44</v>
      </c>
      <c r="D195" s="44">
        <v>44314.689999999988</v>
      </c>
      <c r="E195" s="44">
        <v>2596.4</v>
      </c>
      <c r="F195" s="44">
        <v>17279.52</v>
      </c>
      <c r="G195" s="44">
        <v>0.25</v>
      </c>
      <c r="H195" s="44">
        <v>915.81</v>
      </c>
      <c r="I195" s="44">
        <v>1244.57</v>
      </c>
      <c r="J195" s="44">
        <v>629.14</v>
      </c>
      <c r="K195" s="44">
        <v>490.84</v>
      </c>
      <c r="L195" s="44">
        <v>199.79</v>
      </c>
      <c r="M195" s="45">
        <v>0</v>
      </c>
      <c r="N195" s="44">
        <v>0</v>
      </c>
      <c r="O195" s="47">
        <f t="shared" si="2"/>
        <v>250587.45</v>
      </c>
    </row>
    <row r="196" spans="1:15" x14ac:dyDescent="0.25">
      <c r="A196" s="5" t="s">
        <v>386</v>
      </c>
      <c r="B196" s="6" t="s">
        <v>387</v>
      </c>
      <c r="C196" s="44">
        <v>600413.04</v>
      </c>
      <c r="D196" s="44">
        <v>50658.62999999999</v>
      </c>
      <c r="E196" s="44">
        <v>7283.62</v>
      </c>
      <c r="F196" s="44">
        <v>74797.94</v>
      </c>
      <c r="G196" s="44">
        <v>1.32</v>
      </c>
      <c r="H196" s="44">
        <v>4880.5600000000004</v>
      </c>
      <c r="I196" s="44">
        <v>5161.01</v>
      </c>
      <c r="J196" s="44">
        <v>3465.7</v>
      </c>
      <c r="K196" s="44">
        <v>1096.19</v>
      </c>
      <c r="L196" s="44">
        <v>1150.5999999999999</v>
      </c>
      <c r="M196" s="45">
        <v>0</v>
      </c>
      <c r="N196" s="44">
        <v>0</v>
      </c>
      <c r="O196" s="47">
        <f t="shared" si="2"/>
        <v>748908.60999999987</v>
      </c>
    </row>
    <row r="197" spans="1:15" x14ac:dyDescent="0.25">
      <c r="A197" s="5" t="s">
        <v>388</v>
      </c>
      <c r="B197" s="6" t="s">
        <v>389</v>
      </c>
      <c r="C197" s="44">
        <v>281471.23</v>
      </c>
      <c r="D197" s="44">
        <v>37319.050000000003</v>
      </c>
      <c r="E197" s="44">
        <v>3503.34</v>
      </c>
      <c r="F197" s="44">
        <v>37401.629999999997</v>
      </c>
      <c r="G197" s="44">
        <v>0.43</v>
      </c>
      <c r="H197" s="44">
        <v>1595.36</v>
      </c>
      <c r="I197" s="44">
        <v>2544.54</v>
      </c>
      <c r="J197" s="44">
        <v>1423.55</v>
      </c>
      <c r="K197" s="44">
        <v>488.58</v>
      </c>
      <c r="L197" s="44">
        <v>591.19000000000005</v>
      </c>
      <c r="M197" s="45">
        <v>0</v>
      </c>
      <c r="N197" s="44">
        <v>0</v>
      </c>
      <c r="O197" s="47">
        <f t="shared" si="2"/>
        <v>366338.89999999997</v>
      </c>
    </row>
    <row r="198" spans="1:15" x14ac:dyDescent="0.25">
      <c r="A198" s="5" t="s">
        <v>390</v>
      </c>
      <c r="B198" s="6" t="s">
        <v>391</v>
      </c>
      <c r="C198" s="44">
        <v>1507965.55</v>
      </c>
      <c r="D198" s="44">
        <v>118410.43</v>
      </c>
      <c r="E198" s="44">
        <v>17896.34</v>
      </c>
      <c r="F198" s="44">
        <v>196125.52</v>
      </c>
      <c r="G198" s="44">
        <v>3.06</v>
      </c>
      <c r="H198" s="44">
        <v>11294.14</v>
      </c>
      <c r="I198" s="44">
        <v>13442.29</v>
      </c>
      <c r="J198" s="44">
        <v>8672.06</v>
      </c>
      <c r="K198" s="44">
        <v>2531.41</v>
      </c>
      <c r="L198" s="44">
        <v>3107.44</v>
      </c>
      <c r="M198" s="45">
        <v>142000</v>
      </c>
      <c r="N198" s="44">
        <v>268883.14</v>
      </c>
      <c r="O198" s="47">
        <f t="shared" si="2"/>
        <v>2290331.38</v>
      </c>
    </row>
    <row r="199" spans="1:15" x14ac:dyDescent="0.25">
      <c r="A199" s="5" t="s">
        <v>392</v>
      </c>
      <c r="B199" s="6" t="s">
        <v>393</v>
      </c>
      <c r="C199" s="44">
        <v>54257.47</v>
      </c>
      <c r="D199" s="44">
        <v>21095.7</v>
      </c>
      <c r="E199" s="44">
        <v>860.53</v>
      </c>
      <c r="F199" s="44">
        <v>4792.74</v>
      </c>
      <c r="G199" s="44">
        <v>0.04</v>
      </c>
      <c r="H199" s="44">
        <v>146.30000000000001</v>
      </c>
      <c r="I199" s="44">
        <v>346.63</v>
      </c>
      <c r="J199" s="44">
        <v>122.7</v>
      </c>
      <c r="K199" s="44">
        <v>174.1</v>
      </c>
      <c r="L199" s="44">
        <v>47.04</v>
      </c>
      <c r="M199" s="45">
        <v>4134</v>
      </c>
      <c r="N199" s="44">
        <v>0</v>
      </c>
      <c r="O199" s="47">
        <f t="shared" si="2"/>
        <v>85977.25</v>
      </c>
    </row>
    <row r="200" spans="1:15" x14ac:dyDescent="0.25">
      <c r="A200" s="5" t="s">
        <v>394</v>
      </c>
      <c r="B200" s="6" t="s">
        <v>395</v>
      </c>
      <c r="C200" s="44">
        <v>183025.68</v>
      </c>
      <c r="D200" s="44">
        <v>47979.12</v>
      </c>
      <c r="E200" s="44">
        <v>2337.3500000000004</v>
      </c>
      <c r="F200" s="44">
        <v>22354.560000000001</v>
      </c>
      <c r="G200" s="44">
        <v>0.2</v>
      </c>
      <c r="H200" s="44">
        <v>742.73</v>
      </c>
      <c r="I200" s="44">
        <v>1543.37</v>
      </c>
      <c r="J200" s="44">
        <v>758.49</v>
      </c>
      <c r="K200" s="44">
        <v>378.29</v>
      </c>
      <c r="L200" s="44">
        <v>334.72</v>
      </c>
      <c r="M200" s="45">
        <v>0</v>
      </c>
      <c r="N200" s="44">
        <v>0</v>
      </c>
      <c r="O200" s="47">
        <f t="shared" si="2"/>
        <v>259454.51</v>
      </c>
    </row>
    <row r="201" spans="1:15" x14ac:dyDescent="0.25">
      <c r="A201" s="5" t="s">
        <v>396</v>
      </c>
      <c r="B201" s="6" t="s">
        <v>397</v>
      </c>
      <c r="C201" s="44">
        <v>265725.73</v>
      </c>
      <c r="D201" s="44">
        <v>41423.630000000005</v>
      </c>
      <c r="E201" s="44">
        <v>3212.28</v>
      </c>
      <c r="F201" s="44">
        <v>37254.28</v>
      </c>
      <c r="G201" s="44">
        <v>0.37</v>
      </c>
      <c r="H201" s="44">
        <v>1381.66</v>
      </c>
      <c r="I201" s="44">
        <v>2516.5100000000002</v>
      </c>
      <c r="J201" s="44">
        <v>1388.39</v>
      </c>
      <c r="K201" s="44">
        <v>421.56</v>
      </c>
      <c r="L201" s="44">
        <v>609.69000000000005</v>
      </c>
      <c r="M201" s="45">
        <v>0</v>
      </c>
      <c r="N201" s="44">
        <v>0</v>
      </c>
      <c r="O201" s="47">
        <f t="shared" ref="O201:O264" si="3">SUM(C201:N201)</f>
        <v>353934.10000000003</v>
      </c>
    </row>
    <row r="202" spans="1:15" x14ac:dyDescent="0.25">
      <c r="A202" s="5" t="s">
        <v>398</v>
      </c>
      <c r="B202" s="6" t="s">
        <v>399</v>
      </c>
      <c r="C202" s="44">
        <v>211168.29</v>
      </c>
      <c r="D202" s="44">
        <v>55741.2</v>
      </c>
      <c r="E202" s="44">
        <v>2611.5300000000002</v>
      </c>
      <c r="F202" s="44">
        <v>22680.65</v>
      </c>
      <c r="G202" s="44">
        <v>0.18</v>
      </c>
      <c r="H202" s="44">
        <v>677.52</v>
      </c>
      <c r="I202" s="44">
        <v>1615.35</v>
      </c>
      <c r="J202" s="44">
        <v>703.71</v>
      </c>
      <c r="K202" s="44">
        <v>504.69</v>
      </c>
      <c r="L202" s="44">
        <v>316.27</v>
      </c>
      <c r="M202" s="45">
        <v>4527</v>
      </c>
      <c r="N202" s="44">
        <v>0</v>
      </c>
      <c r="O202" s="47">
        <f t="shared" si="3"/>
        <v>300546.39000000007</v>
      </c>
    </row>
    <row r="203" spans="1:15" x14ac:dyDescent="0.25">
      <c r="A203" s="5" t="s">
        <v>400</v>
      </c>
      <c r="B203" s="6" t="s">
        <v>401</v>
      </c>
      <c r="C203" s="44">
        <v>184078.18</v>
      </c>
      <c r="D203" s="44">
        <v>62645.45</v>
      </c>
      <c r="E203" s="44">
        <v>2622</v>
      </c>
      <c r="F203" s="44">
        <v>16304.48</v>
      </c>
      <c r="G203" s="44">
        <v>0.15</v>
      </c>
      <c r="H203" s="44">
        <v>543.87</v>
      </c>
      <c r="I203" s="44">
        <v>1196.48</v>
      </c>
      <c r="J203" s="44">
        <v>448.58</v>
      </c>
      <c r="K203" s="44">
        <v>564.1</v>
      </c>
      <c r="L203" s="44">
        <v>175.72</v>
      </c>
      <c r="M203" s="45">
        <v>5372</v>
      </c>
      <c r="N203" s="44">
        <v>0</v>
      </c>
      <c r="O203" s="47">
        <f t="shared" si="3"/>
        <v>273951.00999999995</v>
      </c>
    </row>
    <row r="204" spans="1:15" x14ac:dyDescent="0.25">
      <c r="A204" s="5" t="s">
        <v>402</v>
      </c>
      <c r="B204" s="6" t="s">
        <v>403</v>
      </c>
      <c r="C204" s="44">
        <v>90178.77</v>
      </c>
      <c r="D204" s="44">
        <v>34580.36</v>
      </c>
      <c r="E204" s="44">
        <v>1381.7</v>
      </c>
      <c r="F204" s="44">
        <v>8662.15</v>
      </c>
      <c r="G204" s="44">
        <v>0.05</v>
      </c>
      <c r="H204" s="44">
        <v>199.9</v>
      </c>
      <c r="I204" s="44">
        <v>615.98</v>
      </c>
      <c r="J204" s="44">
        <v>213.05</v>
      </c>
      <c r="K204" s="44">
        <v>255.22</v>
      </c>
      <c r="L204" s="44">
        <v>96.94</v>
      </c>
      <c r="M204" s="45">
        <v>0</v>
      </c>
      <c r="N204" s="44">
        <v>0</v>
      </c>
      <c r="O204" s="47">
        <f t="shared" si="3"/>
        <v>136184.12</v>
      </c>
    </row>
    <row r="205" spans="1:15" x14ac:dyDescent="0.25">
      <c r="A205" s="5" t="s">
        <v>404</v>
      </c>
      <c r="B205" s="6" t="s">
        <v>405</v>
      </c>
      <c r="C205" s="44">
        <v>381950.65</v>
      </c>
      <c r="D205" s="44">
        <v>104557.42</v>
      </c>
      <c r="E205" s="44">
        <v>4712.46</v>
      </c>
      <c r="F205" s="44">
        <v>44368.299999999996</v>
      </c>
      <c r="G205" s="44">
        <v>0.44</v>
      </c>
      <c r="H205" s="44">
        <v>1636.63</v>
      </c>
      <c r="I205" s="44">
        <v>3100.91</v>
      </c>
      <c r="J205" s="44">
        <v>1539.64</v>
      </c>
      <c r="K205" s="44">
        <v>775.76</v>
      </c>
      <c r="L205" s="44">
        <v>651.12</v>
      </c>
      <c r="M205" s="45">
        <v>15647</v>
      </c>
      <c r="N205" s="44">
        <v>0</v>
      </c>
      <c r="O205" s="47">
        <f t="shared" si="3"/>
        <v>558940.33000000007</v>
      </c>
    </row>
    <row r="206" spans="1:15" x14ac:dyDescent="0.25">
      <c r="A206" s="5" t="s">
        <v>406</v>
      </c>
      <c r="B206" s="6" t="s">
        <v>407</v>
      </c>
      <c r="C206" s="44">
        <v>1933044.86</v>
      </c>
      <c r="D206" s="44">
        <v>576043.67000000004</v>
      </c>
      <c r="E206" s="44">
        <v>22530.07</v>
      </c>
      <c r="F206" s="44">
        <v>246147.14</v>
      </c>
      <c r="G206" s="44">
        <v>4.0999999999999996</v>
      </c>
      <c r="H206" s="44">
        <v>15128.87</v>
      </c>
      <c r="I206" s="44">
        <v>16952.8</v>
      </c>
      <c r="J206" s="44">
        <v>11169.95</v>
      </c>
      <c r="K206" s="44">
        <v>3183.9</v>
      </c>
      <c r="L206" s="44">
        <v>3875.04</v>
      </c>
      <c r="M206" s="45">
        <v>386412</v>
      </c>
      <c r="N206" s="44">
        <v>0</v>
      </c>
      <c r="O206" s="47">
        <f t="shared" si="3"/>
        <v>3214492.4000000004</v>
      </c>
    </row>
    <row r="207" spans="1:15" x14ac:dyDescent="0.25">
      <c r="A207" s="5" t="s">
        <v>408</v>
      </c>
      <c r="B207" s="6" t="s">
        <v>409</v>
      </c>
      <c r="C207" s="44">
        <v>98125.440000000002</v>
      </c>
      <c r="D207" s="44">
        <v>42537.78</v>
      </c>
      <c r="E207" s="44">
        <v>1572.16</v>
      </c>
      <c r="F207" s="44">
        <v>7587.39</v>
      </c>
      <c r="G207" s="44">
        <v>7.0000000000000007E-2</v>
      </c>
      <c r="H207" s="44">
        <v>251.85</v>
      </c>
      <c r="I207" s="44">
        <v>563.6</v>
      </c>
      <c r="J207" s="44">
        <v>176.48</v>
      </c>
      <c r="K207" s="44">
        <v>317.68</v>
      </c>
      <c r="L207" s="44">
        <v>57.92</v>
      </c>
      <c r="M207" s="45">
        <v>0</v>
      </c>
      <c r="N207" s="44">
        <v>0</v>
      </c>
      <c r="O207" s="47">
        <f t="shared" si="3"/>
        <v>151190.37000000005</v>
      </c>
    </row>
    <row r="208" spans="1:15" x14ac:dyDescent="0.25">
      <c r="A208" s="5" t="s">
        <v>410</v>
      </c>
      <c r="B208" s="6" t="s">
        <v>411</v>
      </c>
      <c r="C208" s="44">
        <v>280915.09000000003</v>
      </c>
      <c r="D208" s="44">
        <v>57662.2</v>
      </c>
      <c r="E208" s="44">
        <v>3790.86</v>
      </c>
      <c r="F208" s="44">
        <v>29917.919999999998</v>
      </c>
      <c r="G208" s="44">
        <v>0.51</v>
      </c>
      <c r="H208" s="44">
        <v>1885.02</v>
      </c>
      <c r="I208" s="44">
        <v>2110.1999999999998</v>
      </c>
      <c r="J208" s="44">
        <v>1272.6300000000001</v>
      </c>
      <c r="K208" s="44">
        <v>662.29</v>
      </c>
      <c r="L208" s="44">
        <v>397.61</v>
      </c>
      <c r="M208" s="45">
        <v>0</v>
      </c>
      <c r="N208" s="44">
        <v>0</v>
      </c>
      <c r="O208" s="47">
        <f t="shared" si="3"/>
        <v>378614.33</v>
      </c>
    </row>
    <row r="209" spans="1:15" x14ac:dyDescent="0.25">
      <c r="A209" s="5" t="s">
        <v>412</v>
      </c>
      <c r="B209" s="6" t="s">
        <v>413</v>
      </c>
      <c r="C209" s="44">
        <v>160865.29</v>
      </c>
      <c r="D209" s="44">
        <v>37976.6</v>
      </c>
      <c r="E209" s="44">
        <v>2262.7600000000002</v>
      </c>
      <c r="F209" s="44">
        <v>16593.34</v>
      </c>
      <c r="G209" s="44">
        <v>0.26</v>
      </c>
      <c r="H209" s="44">
        <v>943.16</v>
      </c>
      <c r="I209" s="44">
        <v>1173.3</v>
      </c>
      <c r="J209" s="44">
        <v>657.63</v>
      </c>
      <c r="K209" s="44">
        <v>402.59</v>
      </c>
      <c r="L209" s="44">
        <v>210.24</v>
      </c>
      <c r="M209" s="45">
        <v>0</v>
      </c>
      <c r="N209" s="44">
        <v>0</v>
      </c>
      <c r="O209" s="47">
        <f t="shared" si="3"/>
        <v>221085.17</v>
      </c>
    </row>
    <row r="210" spans="1:15" x14ac:dyDescent="0.25">
      <c r="A210" s="5" t="s">
        <v>414</v>
      </c>
      <c r="B210" s="6" t="s">
        <v>415</v>
      </c>
      <c r="C210" s="44">
        <v>345401.42</v>
      </c>
      <c r="D210" s="44">
        <v>69386.39</v>
      </c>
      <c r="E210" s="44">
        <v>4371.75</v>
      </c>
      <c r="F210" s="44">
        <v>39786.94</v>
      </c>
      <c r="G210" s="44">
        <v>0.62</v>
      </c>
      <c r="H210" s="44">
        <v>2296.5300000000002</v>
      </c>
      <c r="I210" s="44">
        <v>2776.67</v>
      </c>
      <c r="J210" s="44">
        <v>1687.48</v>
      </c>
      <c r="K210" s="44">
        <v>698.78</v>
      </c>
      <c r="L210" s="44">
        <v>574.75</v>
      </c>
      <c r="M210" s="45">
        <v>0</v>
      </c>
      <c r="N210" s="44">
        <v>0</v>
      </c>
      <c r="O210" s="47">
        <f t="shared" si="3"/>
        <v>466981.33</v>
      </c>
    </row>
    <row r="211" spans="1:15" x14ac:dyDescent="0.25">
      <c r="A211" s="5" t="s">
        <v>416</v>
      </c>
      <c r="B211" s="6" t="s">
        <v>417</v>
      </c>
      <c r="C211" s="44">
        <v>269013.96999999997</v>
      </c>
      <c r="D211" s="44">
        <v>63008.68</v>
      </c>
      <c r="E211" s="44">
        <v>3695.99</v>
      </c>
      <c r="F211" s="44">
        <v>28692.55</v>
      </c>
      <c r="G211" s="44">
        <v>0.49</v>
      </c>
      <c r="H211" s="44">
        <v>1813.47</v>
      </c>
      <c r="I211" s="44">
        <v>2020.25</v>
      </c>
      <c r="J211" s="44">
        <v>1214.21</v>
      </c>
      <c r="K211" s="44">
        <v>647.38</v>
      </c>
      <c r="L211" s="44">
        <v>378.65</v>
      </c>
      <c r="M211" s="45">
        <v>0</v>
      </c>
      <c r="N211" s="44">
        <v>0</v>
      </c>
      <c r="O211" s="47">
        <f t="shared" si="3"/>
        <v>370485.63999999996</v>
      </c>
    </row>
    <row r="212" spans="1:15" x14ac:dyDescent="0.25">
      <c r="A212" s="5" t="s">
        <v>418</v>
      </c>
      <c r="B212" s="6" t="s">
        <v>419</v>
      </c>
      <c r="C212" s="44">
        <v>82238.36</v>
      </c>
      <c r="D212" s="44">
        <v>38132.92</v>
      </c>
      <c r="E212" s="44">
        <v>1215.3</v>
      </c>
      <c r="F212" s="44">
        <v>6957.7199999999993</v>
      </c>
      <c r="G212" s="44">
        <v>0.09</v>
      </c>
      <c r="H212" s="44">
        <v>313.95</v>
      </c>
      <c r="I212" s="44">
        <v>511.49</v>
      </c>
      <c r="J212" s="44">
        <v>217.65</v>
      </c>
      <c r="K212" s="44">
        <v>237.66</v>
      </c>
      <c r="L212" s="44">
        <v>67.900000000000006</v>
      </c>
      <c r="M212" s="45">
        <v>0</v>
      </c>
      <c r="N212" s="44">
        <v>0</v>
      </c>
      <c r="O212" s="47">
        <f t="shared" si="3"/>
        <v>129893.04</v>
      </c>
    </row>
    <row r="213" spans="1:15" x14ac:dyDescent="0.25">
      <c r="A213" s="5" t="s">
        <v>420</v>
      </c>
      <c r="B213" s="6" t="s">
        <v>421</v>
      </c>
      <c r="C213" s="44">
        <v>1124199.3999999999</v>
      </c>
      <c r="D213" s="44">
        <v>273605.73</v>
      </c>
      <c r="E213" s="44">
        <v>13888.52</v>
      </c>
      <c r="F213" s="44">
        <v>135766.18</v>
      </c>
      <c r="G213" s="44">
        <v>2.35</v>
      </c>
      <c r="H213" s="44">
        <v>8672.99</v>
      </c>
      <c r="I213" s="44">
        <v>9439.8799999999992</v>
      </c>
      <c r="J213" s="44">
        <v>6123.31</v>
      </c>
      <c r="K213" s="44">
        <v>2155.42</v>
      </c>
      <c r="L213" s="44">
        <v>2031.28</v>
      </c>
      <c r="M213" s="45">
        <v>0</v>
      </c>
      <c r="N213" s="44">
        <v>43394.71</v>
      </c>
      <c r="O213" s="47">
        <f t="shared" si="3"/>
        <v>1619279.7699999998</v>
      </c>
    </row>
    <row r="214" spans="1:15" x14ac:dyDescent="0.25">
      <c r="A214" s="5" t="s">
        <v>422</v>
      </c>
      <c r="B214" s="6" t="s">
        <v>423</v>
      </c>
      <c r="C214" s="44">
        <v>184167.97</v>
      </c>
      <c r="D214" s="44">
        <v>34959.85</v>
      </c>
      <c r="E214" s="44">
        <v>2459.9900000000002</v>
      </c>
      <c r="F214" s="44">
        <v>20770.32</v>
      </c>
      <c r="G214" s="44">
        <v>0.33</v>
      </c>
      <c r="H214" s="44">
        <v>1207.6400000000001</v>
      </c>
      <c r="I214" s="44">
        <v>1451.58</v>
      </c>
      <c r="J214" s="44">
        <v>873.6</v>
      </c>
      <c r="K214" s="44">
        <v>432</v>
      </c>
      <c r="L214" s="44">
        <v>290.2</v>
      </c>
      <c r="M214" s="45">
        <v>0</v>
      </c>
      <c r="N214" s="44">
        <v>0</v>
      </c>
      <c r="O214" s="47">
        <f t="shared" si="3"/>
        <v>246613.48</v>
      </c>
    </row>
    <row r="215" spans="1:15" x14ac:dyDescent="0.25">
      <c r="A215" s="5" t="s">
        <v>424</v>
      </c>
      <c r="B215" s="6" t="s">
        <v>425</v>
      </c>
      <c r="C215" s="44">
        <v>1200505.28</v>
      </c>
      <c r="D215" s="44">
        <v>197875.06</v>
      </c>
      <c r="E215" s="44">
        <v>14424.16</v>
      </c>
      <c r="F215" s="44">
        <v>147939.11000000002</v>
      </c>
      <c r="G215" s="44">
        <v>2.62</v>
      </c>
      <c r="H215" s="44">
        <v>9664.33</v>
      </c>
      <c r="I215" s="44">
        <v>10240.129999999999</v>
      </c>
      <c r="J215" s="44">
        <v>6851.26</v>
      </c>
      <c r="K215" s="44">
        <v>2234.77</v>
      </c>
      <c r="L215" s="44">
        <v>2269.44</v>
      </c>
      <c r="M215" s="45">
        <v>0</v>
      </c>
      <c r="N215" s="44">
        <v>35974.17</v>
      </c>
      <c r="O215" s="47">
        <f t="shared" si="3"/>
        <v>1627980.33</v>
      </c>
    </row>
    <row r="216" spans="1:15" x14ac:dyDescent="0.25">
      <c r="A216" s="5" t="s">
        <v>426</v>
      </c>
      <c r="B216" s="6" t="s">
        <v>427</v>
      </c>
      <c r="C216" s="44">
        <v>510365.57</v>
      </c>
      <c r="D216" s="44">
        <v>62599.840000000011</v>
      </c>
      <c r="E216" s="44">
        <v>6711.83</v>
      </c>
      <c r="F216" s="44">
        <v>56108.25</v>
      </c>
      <c r="G216" s="44">
        <v>0.96</v>
      </c>
      <c r="H216" s="44">
        <v>3528.78</v>
      </c>
      <c r="I216" s="44">
        <v>3941.79</v>
      </c>
      <c r="J216" s="44">
        <v>2423.66</v>
      </c>
      <c r="K216" s="44">
        <v>1145.1199999999999</v>
      </c>
      <c r="L216" s="44">
        <v>773.09</v>
      </c>
      <c r="M216" s="45">
        <v>332308</v>
      </c>
      <c r="N216" s="44">
        <v>0</v>
      </c>
      <c r="O216" s="47">
        <f t="shared" si="3"/>
        <v>979906.89</v>
      </c>
    </row>
    <row r="217" spans="1:15" x14ac:dyDescent="0.25">
      <c r="A217" s="5" t="s">
        <v>428</v>
      </c>
      <c r="B217" s="6" t="s">
        <v>429</v>
      </c>
      <c r="C217" s="44">
        <v>131762.41</v>
      </c>
      <c r="D217" s="44">
        <v>58868.969999999994</v>
      </c>
      <c r="E217" s="44">
        <v>2056.2999999999997</v>
      </c>
      <c r="F217" s="44">
        <v>11064.34</v>
      </c>
      <c r="G217" s="44">
        <v>0.08</v>
      </c>
      <c r="H217" s="44">
        <v>308.74</v>
      </c>
      <c r="I217" s="44">
        <v>809.15</v>
      </c>
      <c r="J217" s="44">
        <v>258.70999999999998</v>
      </c>
      <c r="K217" s="44">
        <v>408.2</v>
      </c>
      <c r="L217" s="44">
        <v>101.63</v>
      </c>
      <c r="M217" s="45">
        <v>0</v>
      </c>
      <c r="N217" s="44">
        <v>0</v>
      </c>
      <c r="O217" s="47">
        <f t="shared" si="3"/>
        <v>205638.52999999997</v>
      </c>
    </row>
    <row r="218" spans="1:15" x14ac:dyDescent="0.25">
      <c r="A218" s="5" t="s">
        <v>430</v>
      </c>
      <c r="B218" s="6" t="s">
        <v>431</v>
      </c>
      <c r="C218" s="44">
        <v>421285.06</v>
      </c>
      <c r="D218" s="44">
        <v>61880.800000000003</v>
      </c>
      <c r="E218" s="44">
        <v>5522.08</v>
      </c>
      <c r="F218" s="44">
        <v>45439.7</v>
      </c>
      <c r="G218" s="44">
        <v>0.78</v>
      </c>
      <c r="H218" s="44">
        <v>2893.95</v>
      </c>
      <c r="I218" s="44">
        <v>3206.27</v>
      </c>
      <c r="J218" s="44">
        <v>1981.51</v>
      </c>
      <c r="K218" s="44">
        <v>956.4</v>
      </c>
      <c r="L218" s="44">
        <v>618.03</v>
      </c>
      <c r="M218" s="45">
        <v>11306</v>
      </c>
      <c r="N218" s="44">
        <v>0</v>
      </c>
      <c r="O218" s="47">
        <f t="shared" si="3"/>
        <v>555090.58000000007</v>
      </c>
    </row>
    <row r="219" spans="1:15" x14ac:dyDescent="0.25">
      <c r="A219" s="5" t="s">
        <v>432</v>
      </c>
      <c r="B219" s="6" t="s">
        <v>433</v>
      </c>
      <c r="C219" s="44">
        <v>250560.05</v>
      </c>
      <c r="D219" s="44">
        <v>67081.64</v>
      </c>
      <c r="E219" s="44">
        <v>3293.29</v>
      </c>
      <c r="F219" s="44">
        <v>27583.61</v>
      </c>
      <c r="G219" s="44">
        <v>0.47</v>
      </c>
      <c r="H219" s="44">
        <v>1737.88</v>
      </c>
      <c r="I219" s="44">
        <v>1936.42</v>
      </c>
      <c r="J219" s="44">
        <v>1191.67</v>
      </c>
      <c r="K219" s="44">
        <v>553.17999999999995</v>
      </c>
      <c r="L219" s="44">
        <v>380.36</v>
      </c>
      <c r="M219" s="45">
        <v>0</v>
      </c>
      <c r="N219" s="44">
        <v>0</v>
      </c>
      <c r="O219" s="47">
        <f t="shared" si="3"/>
        <v>354318.56999999989</v>
      </c>
    </row>
    <row r="220" spans="1:15" x14ac:dyDescent="0.25">
      <c r="A220" s="5" t="s">
        <v>434</v>
      </c>
      <c r="B220" s="6" t="s">
        <v>435</v>
      </c>
      <c r="C220" s="44">
        <v>251210.74</v>
      </c>
      <c r="D220" s="44">
        <v>54352.6</v>
      </c>
      <c r="E220" s="44">
        <v>3484.48</v>
      </c>
      <c r="F220" s="44">
        <v>26862.04</v>
      </c>
      <c r="G220" s="44">
        <v>0.43</v>
      </c>
      <c r="H220" s="44">
        <v>1601.07</v>
      </c>
      <c r="I220" s="44">
        <v>1887.88</v>
      </c>
      <c r="J220" s="44">
        <v>1097.19</v>
      </c>
      <c r="K220" s="44">
        <v>606.78</v>
      </c>
      <c r="L220" s="44">
        <v>353.57</v>
      </c>
      <c r="M220" s="45">
        <v>0</v>
      </c>
      <c r="N220" s="44">
        <v>0</v>
      </c>
      <c r="O220" s="47">
        <f t="shared" si="3"/>
        <v>341456.77999999997</v>
      </c>
    </row>
    <row r="221" spans="1:15" x14ac:dyDescent="0.25">
      <c r="A221" s="5" t="s">
        <v>436</v>
      </c>
      <c r="B221" s="6" t="s">
        <v>437</v>
      </c>
      <c r="C221" s="44">
        <v>334550.45</v>
      </c>
      <c r="D221" s="44">
        <v>84932.74</v>
      </c>
      <c r="E221" s="44">
        <v>4088.37</v>
      </c>
      <c r="F221" s="44">
        <v>36360.53</v>
      </c>
      <c r="G221" s="44">
        <v>0.56999999999999995</v>
      </c>
      <c r="H221" s="44">
        <v>2119.9299999999998</v>
      </c>
      <c r="I221" s="44">
        <v>2574.3200000000002</v>
      </c>
      <c r="J221" s="44">
        <v>1526.56</v>
      </c>
      <c r="K221" s="44">
        <v>668.24</v>
      </c>
      <c r="L221" s="44">
        <v>511.03</v>
      </c>
      <c r="M221" s="45">
        <v>0</v>
      </c>
      <c r="N221" s="44">
        <v>0</v>
      </c>
      <c r="O221" s="47">
        <f t="shared" si="3"/>
        <v>467332.74</v>
      </c>
    </row>
    <row r="222" spans="1:15" x14ac:dyDescent="0.25">
      <c r="A222" s="5" t="s">
        <v>438</v>
      </c>
      <c r="B222" s="6" t="s">
        <v>439</v>
      </c>
      <c r="C222" s="44">
        <v>189388.77</v>
      </c>
      <c r="D222" s="44">
        <v>43944.2</v>
      </c>
      <c r="E222" s="44">
        <v>2671.6099999999997</v>
      </c>
      <c r="F222" s="44">
        <v>18301.580000000002</v>
      </c>
      <c r="G222" s="44">
        <v>0.28000000000000003</v>
      </c>
      <c r="H222" s="44">
        <v>1018.59</v>
      </c>
      <c r="I222" s="44">
        <v>1313.2</v>
      </c>
      <c r="J222" s="44">
        <v>697.9</v>
      </c>
      <c r="K222" s="44">
        <v>505.23</v>
      </c>
      <c r="L222" s="44">
        <v>217.71</v>
      </c>
      <c r="M222" s="45">
        <v>0</v>
      </c>
      <c r="N222" s="44">
        <v>0</v>
      </c>
      <c r="O222" s="47">
        <f t="shared" si="3"/>
        <v>258059.06999999998</v>
      </c>
    </row>
    <row r="223" spans="1:15" x14ac:dyDescent="0.25">
      <c r="A223" s="5" t="s">
        <v>440</v>
      </c>
      <c r="B223" s="6" t="s">
        <v>441</v>
      </c>
      <c r="C223" s="44">
        <v>105649.60000000001</v>
      </c>
      <c r="D223" s="44">
        <v>43180.46</v>
      </c>
      <c r="E223" s="44">
        <v>1375.45</v>
      </c>
      <c r="F223" s="44">
        <v>10813.17</v>
      </c>
      <c r="G223" s="44">
        <v>0.12</v>
      </c>
      <c r="H223" s="44">
        <v>431.41</v>
      </c>
      <c r="I223" s="44">
        <v>773.35</v>
      </c>
      <c r="J223" s="44">
        <v>367.23</v>
      </c>
      <c r="K223" s="44">
        <v>262.23</v>
      </c>
      <c r="L223" s="44">
        <v>141.78</v>
      </c>
      <c r="M223" s="45">
        <v>2575</v>
      </c>
      <c r="N223" s="44">
        <v>0</v>
      </c>
      <c r="O223" s="47">
        <f t="shared" si="3"/>
        <v>165569.80000000005</v>
      </c>
    </row>
    <row r="224" spans="1:15" x14ac:dyDescent="0.25">
      <c r="A224" s="5" t="s">
        <v>442</v>
      </c>
      <c r="B224" s="6" t="s">
        <v>443</v>
      </c>
      <c r="C224" s="44">
        <v>150152.66</v>
      </c>
      <c r="D224" s="44">
        <v>60005.16</v>
      </c>
      <c r="E224" s="44">
        <v>2194.5300000000002</v>
      </c>
      <c r="F224" s="44">
        <v>13807.91</v>
      </c>
      <c r="G224" s="44">
        <v>0.17</v>
      </c>
      <c r="H224" s="44">
        <v>616.63</v>
      </c>
      <c r="I224" s="44">
        <v>996.57</v>
      </c>
      <c r="J224" s="44">
        <v>451.87</v>
      </c>
      <c r="K224" s="44">
        <v>411.95</v>
      </c>
      <c r="L224" s="44">
        <v>151.71</v>
      </c>
      <c r="M224" s="45">
        <v>0</v>
      </c>
      <c r="N224" s="44">
        <v>0</v>
      </c>
      <c r="O224" s="47">
        <f t="shared" si="3"/>
        <v>228789.16000000003</v>
      </c>
    </row>
    <row r="225" spans="1:15" x14ac:dyDescent="0.25">
      <c r="A225" s="5" t="s">
        <v>444</v>
      </c>
      <c r="B225" s="6" t="s">
        <v>445</v>
      </c>
      <c r="C225" s="44">
        <v>281698.15000000002</v>
      </c>
      <c r="D225" s="44">
        <v>59023.9</v>
      </c>
      <c r="E225" s="44">
        <v>3822.53</v>
      </c>
      <c r="F225" s="44">
        <v>28243.77</v>
      </c>
      <c r="G225" s="44">
        <v>0.48</v>
      </c>
      <c r="H225" s="44">
        <v>1756.49</v>
      </c>
      <c r="I225" s="44">
        <v>2020.02</v>
      </c>
      <c r="J225" s="44">
        <v>1141.4000000000001</v>
      </c>
      <c r="K225" s="44">
        <v>722.86</v>
      </c>
      <c r="L225" s="44">
        <v>356.06</v>
      </c>
      <c r="M225" s="45">
        <v>0</v>
      </c>
      <c r="N225" s="44">
        <v>0</v>
      </c>
      <c r="O225" s="47">
        <f t="shared" si="3"/>
        <v>378785.66000000009</v>
      </c>
    </row>
    <row r="226" spans="1:15" x14ac:dyDescent="0.25">
      <c r="A226" s="5" t="s">
        <v>446</v>
      </c>
      <c r="B226" s="6" t="s">
        <v>447</v>
      </c>
      <c r="C226" s="44">
        <v>101805.28</v>
      </c>
      <c r="D226" s="44">
        <v>48384.240000000005</v>
      </c>
      <c r="E226" s="44">
        <v>1630.76</v>
      </c>
      <c r="F226" s="44">
        <v>8011.17</v>
      </c>
      <c r="G226" s="44">
        <v>7.0000000000000007E-2</v>
      </c>
      <c r="H226" s="44">
        <v>272.45999999999998</v>
      </c>
      <c r="I226" s="44">
        <v>592.51</v>
      </c>
      <c r="J226" s="44">
        <v>193.94</v>
      </c>
      <c r="K226" s="44">
        <v>329.2</v>
      </c>
      <c r="L226" s="44">
        <v>63.49</v>
      </c>
      <c r="M226" s="45">
        <v>0</v>
      </c>
      <c r="N226" s="44">
        <v>0</v>
      </c>
      <c r="O226" s="47">
        <f t="shared" si="3"/>
        <v>161283.12000000005</v>
      </c>
    </row>
    <row r="227" spans="1:15" x14ac:dyDescent="0.25">
      <c r="A227" s="5" t="s">
        <v>448</v>
      </c>
      <c r="B227" s="6" t="s">
        <v>449</v>
      </c>
      <c r="C227" s="44">
        <v>251256.85</v>
      </c>
      <c r="D227" s="44">
        <v>63305.600000000006</v>
      </c>
      <c r="E227" s="44">
        <v>3492.51</v>
      </c>
      <c r="F227" s="44">
        <v>27174.2</v>
      </c>
      <c r="G227" s="44">
        <v>0.36</v>
      </c>
      <c r="H227" s="44">
        <v>1340.3</v>
      </c>
      <c r="I227" s="44">
        <v>1906.16</v>
      </c>
      <c r="J227" s="44">
        <v>1019.16</v>
      </c>
      <c r="K227" s="44">
        <v>612.37</v>
      </c>
      <c r="L227" s="44">
        <v>360.87</v>
      </c>
      <c r="M227" s="45">
        <v>27300</v>
      </c>
      <c r="N227" s="44">
        <v>0</v>
      </c>
      <c r="O227" s="47">
        <f t="shared" si="3"/>
        <v>377768.37999999995</v>
      </c>
    </row>
    <row r="228" spans="1:15" x14ac:dyDescent="0.25">
      <c r="A228" s="5" t="s">
        <v>450</v>
      </c>
      <c r="B228" s="6" t="s">
        <v>451</v>
      </c>
      <c r="C228" s="44">
        <v>255164.66</v>
      </c>
      <c r="D228" s="44">
        <v>67136.950000000012</v>
      </c>
      <c r="E228" s="44">
        <v>3434.48</v>
      </c>
      <c r="F228" s="44">
        <v>27407.45</v>
      </c>
      <c r="G228" s="44">
        <v>0.36</v>
      </c>
      <c r="H228" s="44">
        <v>1339.64</v>
      </c>
      <c r="I228" s="44">
        <v>1931.51</v>
      </c>
      <c r="J228" s="44">
        <v>1032.9100000000001</v>
      </c>
      <c r="K228" s="44">
        <v>607.41</v>
      </c>
      <c r="L228" s="44">
        <v>367.44</v>
      </c>
      <c r="M228" s="45">
        <v>11037</v>
      </c>
      <c r="N228" s="44">
        <v>0</v>
      </c>
      <c r="O228" s="47">
        <f t="shared" si="3"/>
        <v>369459.80999999994</v>
      </c>
    </row>
    <row r="229" spans="1:15" x14ac:dyDescent="0.25">
      <c r="A229" s="5" t="s">
        <v>452</v>
      </c>
      <c r="B229" s="6" t="s">
        <v>453</v>
      </c>
      <c r="C229" s="44">
        <v>133600.24</v>
      </c>
      <c r="D229" s="44">
        <v>45504.010000000009</v>
      </c>
      <c r="E229" s="44">
        <v>1838.87</v>
      </c>
      <c r="F229" s="44">
        <v>14090.98</v>
      </c>
      <c r="G229" s="44">
        <v>0.2</v>
      </c>
      <c r="H229" s="44">
        <v>741.85</v>
      </c>
      <c r="I229" s="44">
        <v>993.57</v>
      </c>
      <c r="J229" s="44">
        <v>545.83000000000004</v>
      </c>
      <c r="K229" s="44">
        <v>319.61</v>
      </c>
      <c r="L229" s="44">
        <v>183.98</v>
      </c>
      <c r="M229" s="45">
        <v>0</v>
      </c>
      <c r="N229" s="44">
        <v>0</v>
      </c>
      <c r="O229" s="47">
        <f t="shared" si="3"/>
        <v>197819.14</v>
      </c>
    </row>
    <row r="230" spans="1:15" x14ac:dyDescent="0.25">
      <c r="A230" s="5" t="s">
        <v>454</v>
      </c>
      <c r="B230" s="6" t="s">
        <v>455</v>
      </c>
      <c r="C230" s="44">
        <v>144794.85</v>
      </c>
      <c r="D230" s="44">
        <v>45084.869999999995</v>
      </c>
      <c r="E230" s="44">
        <v>2041.57</v>
      </c>
      <c r="F230" s="44">
        <v>14313.98</v>
      </c>
      <c r="G230" s="44">
        <v>0.19</v>
      </c>
      <c r="H230" s="44">
        <v>708.5</v>
      </c>
      <c r="I230" s="44">
        <v>1021.17</v>
      </c>
      <c r="J230" s="44">
        <v>518.79999999999995</v>
      </c>
      <c r="K230" s="44">
        <v>371.3</v>
      </c>
      <c r="L230" s="44">
        <v>174.01</v>
      </c>
      <c r="M230" s="45">
        <v>0</v>
      </c>
      <c r="N230" s="44">
        <v>0</v>
      </c>
      <c r="O230" s="47">
        <f t="shared" si="3"/>
        <v>209029.24000000002</v>
      </c>
    </row>
    <row r="231" spans="1:15" x14ac:dyDescent="0.25">
      <c r="A231" s="5" t="s">
        <v>456</v>
      </c>
      <c r="B231" s="6" t="s">
        <v>457</v>
      </c>
      <c r="C231" s="44">
        <v>89710.27</v>
      </c>
      <c r="D231" s="44">
        <v>67425.040000000008</v>
      </c>
      <c r="E231" s="44">
        <v>1430.7</v>
      </c>
      <c r="F231" s="44">
        <v>6965.78</v>
      </c>
      <c r="G231" s="44">
        <v>0.06</v>
      </c>
      <c r="H231" s="44">
        <v>216.64</v>
      </c>
      <c r="I231" s="44">
        <v>517.44000000000005</v>
      </c>
      <c r="J231" s="44">
        <v>160.47</v>
      </c>
      <c r="K231" s="44">
        <v>289.13</v>
      </c>
      <c r="L231" s="44">
        <v>53.98</v>
      </c>
      <c r="M231" s="45">
        <v>0</v>
      </c>
      <c r="N231" s="44">
        <v>0</v>
      </c>
      <c r="O231" s="47">
        <f t="shared" si="3"/>
        <v>166769.51000000004</v>
      </c>
    </row>
    <row r="232" spans="1:15" x14ac:dyDescent="0.25">
      <c r="A232" s="5" t="s">
        <v>458</v>
      </c>
      <c r="B232" s="6" t="s">
        <v>459</v>
      </c>
      <c r="C232" s="44">
        <v>75486.78</v>
      </c>
      <c r="D232" s="44">
        <v>38052.800000000003</v>
      </c>
      <c r="E232" s="44">
        <v>1150.9299999999998</v>
      </c>
      <c r="F232" s="44">
        <v>6726.6</v>
      </c>
      <c r="G232" s="44">
        <v>0.09</v>
      </c>
      <c r="H232" s="44">
        <v>317.45</v>
      </c>
      <c r="I232" s="44">
        <v>486.37</v>
      </c>
      <c r="J232" s="44">
        <v>220.68</v>
      </c>
      <c r="K232" s="44">
        <v>221.4</v>
      </c>
      <c r="L232" s="44">
        <v>68.819999999999993</v>
      </c>
      <c r="M232" s="45">
        <v>0</v>
      </c>
      <c r="N232" s="44">
        <v>0</v>
      </c>
      <c r="O232" s="47">
        <f t="shared" si="3"/>
        <v>122731.91999999998</v>
      </c>
    </row>
    <row r="233" spans="1:15" x14ac:dyDescent="0.25">
      <c r="A233" s="5" t="s">
        <v>460</v>
      </c>
      <c r="B233" s="6" t="s">
        <v>461</v>
      </c>
      <c r="C233" s="44">
        <v>395728.16</v>
      </c>
      <c r="D233" s="44">
        <v>62250</v>
      </c>
      <c r="E233" s="44">
        <v>5125.1099999999997</v>
      </c>
      <c r="F233" s="44">
        <v>44688.87</v>
      </c>
      <c r="G233" s="44">
        <v>0.83</v>
      </c>
      <c r="H233" s="44">
        <v>3064.02</v>
      </c>
      <c r="I233" s="44">
        <v>3126.57</v>
      </c>
      <c r="J233" s="44">
        <v>2025.86</v>
      </c>
      <c r="K233" s="44">
        <v>854.66</v>
      </c>
      <c r="L233" s="44">
        <v>631.76</v>
      </c>
      <c r="M233" s="45">
        <v>0</v>
      </c>
      <c r="N233" s="44">
        <v>0</v>
      </c>
      <c r="O233" s="47">
        <f t="shared" si="3"/>
        <v>517495.83999999997</v>
      </c>
    </row>
    <row r="234" spans="1:15" x14ac:dyDescent="0.25">
      <c r="A234" s="5" t="s">
        <v>462</v>
      </c>
      <c r="B234" s="6" t="s">
        <v>463</v>
      </c>
      <c r="C234" s="44">
        <v>222735.82</v>
      </c>
      <c r="D234" s="44">
        <v>93834.22</v>
      </c>
      <c r="E234" s="44">
        <v>2808.64</v>
      </c>
      <c r="F234" s="44">
        <v>25600.5</v>
      </c>
      <c r="G234" s="44">
        <v>0.4</v>
      </c>
      <c r="H234" s="44">
        <v>1472.27</v>
      </c>
      <c r="I234" s="44">
        <v>1787.43</v>
      </c>
      <c r="J234" s="44">
        <v>1090.68</v>
      </c>
      <c r="K234" s="44">
        <v>444.98</v>
      </c>
      <c r="L234" s="44">
        <v>369.67</v>
      </c>
      <c r="M234" s="45">
        <v>69432</v>
      </c>
      <c r="N234" s="44">
        <v>0</v>
      </c>
      <c r="O234" s="47">
        <f t="shared" si="3"/>
        <v>419576.61000000004</v>
      </c>
    </row>
    <row r="235" spans="1:15" x14ac:dyDescent="0.25">
      <c r="A235" s="5" t="s">
        <v>464</v>
      </c>
      <c r="B235" s="6" t="s">
        <v>465</v>
      </c>
      <c r="C235" s="44">
        <v>1370012.4</v>
      </c>
      <c r="D235" s="44">
        <v>191801.01</v>
      </c>
      <c r="E235" s="44">
        <v>14442.42</v>
      </c>
      <c r="F235" s="44">
        <v>201772.05</v>
      </c>
      <c r="G235" s="44">
        <v>2.41</v>
      </c>
      <c r="H235" s="44">
        <v>8896.1200000000008</v>
      </c>
      <c r="I235" s="44">
        <v>13634.04</v>
      </c>
      <c r="J235" s="44">
        <v>8379.39</v>
      </c>
      <c r="K235" s="44">
        <v>1670.19</v>
      </c>
      <c r="L235" s="44">
        <v>3480.25</v>
      </c>
      <c r="M235" s="45">
        <v>0</v>
      </c>
      <c r="N235" s="44">
        <v>0</v>
      </c>
      <c r="O235" s="47">
        <f t="shared" si="3"/>
        <v>1814090.2799999998</v>
      </c>
    </row>
    <row r="236" spans="1:15" x14ac:dyDescent="0.25">
      <c r="A236" s="5" t="s">
        <v>466</v>
      </c>
      <c r="B236" s="6" t="s">
        <v>467</v>
      </c>
      <c r="C236" s="44">
        <v>129564.41</v>
      </c>
      <c r="D236" s="44">
        <v>55950</v>
      </c>
      <c r="E236" s="44">
        <v>2091.5600000000004</v>
      </c>
      <c r="F236" s="44">
        <v>10581.49</v>
      </c>
      <c r="G236" s="44">
        <v>0.11</v>
      </c>
      <c r="H236" s="44">
        <v>423.19</v>
      </c>
      <c r="I236" s="44">
        <v>775.08</v>
      </c>
      <c r="J236" s="44">
        <v>286.05</v>
      </c>
      <c r="K236" s="44">
        <v>414.92</v>
      </c>
      <c r="L236" s="44">
        <v>89.28</v>
      </c>
      <c r="M236" s="45">
        <v>0</v>
      </c>
      <c r="N236" s="44">
        <v>0</v>
      </c>
      <c r="O236" s="47">
        <f t="shared" si="3"/>
        <v>200176.08999999997</v>
      </c>
    </row>
    <row r="237" spans="1:15" x14ac:dyDescent="0.25">
      <c r="A237" s="5" t="s">
        <v>468</v>
      </c>
      <c r="B237" s="6" t="s">
        <v>469</v>
      </c>
      <c r="C237" s="44">
        <v>597352.48</v>
      </c>
      <c r="D237" s="44">
        <v>33988.589999999997</v>
      </c>
      <c r="E237" s="44">
        <v>7236.06</v>
      </c>
      <c r="F237" s="44">
        <v>80185.5</v>
      </c>
      <c r="G237" s="44">
        <v>1.28</v>
      </c>
      <c r="H237" s="44">
        <v>4720.3599999999997</v>
      </c>
      <c r="I237" s="44">
        <v>5456.17</v>
      </c>
      <c r="J237" s="44">
        <v>3558.36</v>
      </c>
      <c r="K237" s="44">
        <v>988.68</v>
      </c>
      <c r="L237" s="44">
        <v>1283.81</v>
      </c>
      <c r="M237" s="45">
        <v>34830</v>
      </c>
      <c r="N237" s="44">
        <v>0</v>
      </c>
      <c r="O237" s="47">
        <f t="shared" si="3"/>
        <v>769601.29000000015</v>
      </c>
    </row>
    <row r="238" spans="1:15" x14ac:dyDescent="0.25">
      <c r="A238" s="5" t="s">
        <v>470</v>
      </c>
      <c r="B238" s="6" t="s">
        <v>471</v>
      </c>
      <c r="C238" s="44">
        <v>113080.04</v>
      </c>
      <c r="D238" s="44">
        <v>35800.58</v>
      </c>
      <c r="E238" s="44">
        <v>1595.56</v>
      </c>
      <c r="F238" s="44">
        <v>11057.77</v>
      </c>
      <c r="G238" s="44">
        <v>0.13</v>
      </c>
      <c r="H238" s="44">
        <v>462.66</v>
      </c>
      <c r="I238" s="44">
        <v>789.86</v>
      </c>
      <c r="J238" s="44">
        <v>365.27</v>
      </c>
      <c r="K238" s="44">
        <v>286.08999999999997</v>
      </c>
      <c r="L238" s="44">
        <v>132.79</v>
      </c>
      <c r="M238" s="45">
        <v>1159</v>
      </c>
      <c r="N238" s="44">
        <v>0</v>
      </c>
      <c r="O238" s="47">
        <f t="shared" si="3"/>
        <v>164729.74999999997</v>
      </c>
    </row>
    <row r="239" spans="1:15" x14ac:dyDescent="0.25">
      <c r="A239" s="5" t="s">
        <v>472</v>
      </c>
      <c r="B239" s="6" t="s">
        <v>473</v>
      </c>
      <c r="C239" s="44">
        <v>251404.2</v>
      </c>
      <c r="D239" s="44">
        <v>55038.6</v>
      </c>
      <c r="E239" s="44">
        <v>3343.18</v>
      </c>
      <c r="F239" s="44">
        <v>28866.550000000003</v>
      </c>
      <c r="G239" s="44">
        <v>0.45</v>
      </c>
      <c r="H239" s="44">
        <v>1643.73</v>
      </c>
      <c r="I239" s="44">
        <v>2009.28</v>
      </c>
      <c r="J239" s="44">
        <v>1186.8499999999999</v>
      </c>
      <c r="K239" s="44">
        <v>561.99</v>
      </c>
      <c r="L239" s="44">
        <v>408.82</v>
      </c>
      <c r="M239" s="45">
        <v>10592</v>
      </c>
      <c r="N239" s="44">
        <v>0</v>
      </c>
      <c r="O239" s="47">
        <f t="shared" si="3"/>
        <v>355055.64999999997</v>
      </c>
    </row>
    <row r="240" spans="1:15" x14ac:dyDescent="0.25">
      <c r="A240" s="5" t="s">
        <v>474</v>
      </c>
      <c r="B240" s="6" t="s">
        <v>475</v>
      </c>
      <c r="C240" s="44">
        <v>1664999.89</v>
      </c>
      <c r="D240" s="44">
        <v>244360.27</v>
      </c>
      <c r="E240" s="44">
        <v>19874.5</v>
      </c>
      <c r="F240" s="44">
        <v>202150.84</v>
      </c>
      <c r="G240" s="44">
        <v>3.08</v>
      </c>
      <c r="H240" s="44">
        <v>11365.82</v>
      </c>
      <c r="I240" s="44">
        <v>14025.87</v>
      </c>
      <c r="J240" s="44">
        <v>8580.27</v>
      </c>
      <c r="K240" s="44">
        <v>2977.43</v>
      </c>
      <c r="L240" s="44">
        <v>3077.61</v>
      </c>
      <c r="M240" s="45">
        <v>102722</v>
      </c>
      <c r="N240" s="44">
        <v>0</v>
      </c>
      <c r="O240" s="47">
        <f t="shared" si="3"/>
        <v>2274137.58</v>
      </c>
    </row>
    <row r="241" spans="1:15" x14ac:dyDescent="0.25">
      <c r="A241" s="5" t="s">
        <v>476</v>
      </c>
      <c r="B241" s="6" t="s">
        <v>477</v>
      </c>
      <c r="C241" s="44">
        <v>250254.88</v>
      </c>
      <c r="D241" s="44">
        <v>120493.15999999999</v>
      </c>
      <c r="E241" s="44">
        <v>3161.6099999999997</v>
      </c>
      <c r="F241" s="44">
        <v>27947.620000000003</v>
      </c>
      <c r="G241" s="44">
        <v>0.24</v>
      </c>
      <c r="H241" s="44">
        <v>867.5</v>
      </c>
      <c r="I241" s="44">
        <v>1959.95</v>
      </c>
      <c r="J241" s="44">
        <v>879.93</v>
      </c>
      <c r="K241" s="44">
        <v>488.07</v>
      </c>
      <c r="L241" s="44">
        <v>394.83</v>
      </c>
      <c r="M241" s="45">
        <v>1252</v>
      </c>
      <c r="N241" s="44">
        <v>0</v>
      </c>
      <c r="O241" s="47">
        <f t="shared" si="3"/>
        <v>407699.79</v>
      </c>
    </row>
    <row r="242" spans="1:15" x14ac:dyDescent="0.25">
      <c r="A242" s="5" t="s">
        <v>478</v>
      </c>
      <c r="B242" s="6" t="s">
        <v>479</v>
      </c>
      <c r="C242" s="44">
        <v>486865.91</v>
      </c>
      <c r="D242" s="44">
        <v>68426.2</v>
      </c>
      <c r="E242" s="44">
        <v>6241.23</v>
      </c>
      <c r="F242" s="44">
        <v>55507.4</v>
      </c>
      <c r="G242" s="44">
        <v>1.01</v>
      </c>
      <c r="H242" s="44">
        <v>3713.88</v>
      </c>
      <c r="I242" s="44">
        <v>3879.72</v>
      </c>
      <c r="J242" s="44">
        <v>2494.64</v>
      </c>
      <c r="K242" s="44">
        <v>1032.4000000000001</v>
      </c>
      <c r="L242" s="44">
        <v>793.06</v>
      </c>
      <c r="M242" s="45">
        <v>10000</v>
      </c>
      <c r="N242" s="44">
        <v>0</v>
      </c>
      <c r="O242" s="47">
        <f t="shared" si="3"/>
        <v>638955.45000000007</v>
      </c>
    </row>
    <row r="243" spans="1:15" x14ac:dyDescent="0.25">
      <c r="A243" s="5" t="s">
        <v>480</v>
      </c>
      <c r="B243" s="6" t="s">
        <v>481</v>
      </c>
      <c r="C243" s="44">
        <v>310378.28000000003</v>
      </c>
      <c r="D243" s="44">
        <v>93044.659999999989</v>
      </c>
      <c r="E243" s="44">
        <v>4232.04</v>
      </c>
      <c r="F243" s="44">
        <v>32253.850000000002</v>
      </c>
      <c r="G243" s="44">
        <v>0.52</v>
      </c>
      <c r="H243" s="44">
        <v>1931.91</v>
      </c>
      <c r="I243" s="44">
        <v>2283.21</v>
      </c>
      <c r="J243" s="44">
        <v>1324.9</v>
      </c>
      <c r="K243" s="44">
        <v>740.03</v>
      </c>
      <c r="L243" s="44">
        <v>417.66</v>
      </c>
      <c r="M243" s="45">
        <v>0</v>
      </c>
      <c r="N243" s="44">
        <v>0</v>
      </c>
      <c r="O243" s="47">
        <f t="shared" si="3"/>
        <v>446607.06</v>
      </c>
    </row>
    <row r="244" spans="1:15" x14ac:dyDescent="0.25">
      <c r="A244" s="5" t="s">
        <v>482</v>
      </c>
      <c r="B244" s="6" t="s">
        <v>483</v>
      </c>
      <c r="C244" s="44">
        <v>171991.79</v>
      </c>
      <c r="D244" s="44">
        <v>78859.340000000011</v>
      </c>
      <c r="E244" s="44">
        <v>2499.3799999999997</v>
      </c>
      <c r="F244" s="44">
        <v>14976.21</v>
      </c>
      <c r="G244" s="44">
        <v>0.19</v>
      </c>
      <c r="H244" s="44">
        <v>711.76</v>
      </c>
      <c r="I244" s="44">
        <v>1098.57</v>
      </c>
      <c r="J244" s="44">
        <v>482.09</v>
      </c>
      <c r="K244" s="44">
        <v>515.29999999999995</v>
      </c>
      <c r="L244" s="44">
        <v>155.01</v>
      </c>
      <c r="M244" s="45">
        <v>4834</v>
      </c>
      <c r="N244" s="44">
        <v>0</v>
      </c>
      <c r="O244" s="47">
        <f t="shared" si="3"/>
        <v>276123.64000000007</v>
      </c>
    </row>
    <row r="245" spans="1:15" x14ac:dyDescent="0.25">
      <c r="A245" s="5" t="s">
        <v>484</v>
      </c>
      <c r="B245" s="6" t="s">
        <v>485</v>
      </c>
      <c r="C245" s="44">
        <v>170009.25</v>
      </c>
      <c r="D245" s="44">
        <v>53068.33</v>
      </c>
      <c r="E245" s="44">
        <v>2437.77</v>
      </c>
      <c r="F245" s="44">
        <v>17836.04</v>
      </c>
      <c r="G245" s="44">
        <v>0.21</v>
      </c>
      <c r="H245" s="44">
        <v>772.75</v>
      </c>
      <c r="I245" s="44">
        <v>1255.67</v>
      </c>
      <c r="J245" s="44">
        <v>620.15</v>
      </c>
      <c r="K245" s="44">
        <v>444.59</v>
      </c>
      <c r="L245" s="44">
        <v>227.5</v>
      </c>
      <c r="M245" s="45">
        <v>0</v>
      </c>
      <c r="N245" s="44">
        <v>0</v>
      </c>
      <c r="O245" s="47">
        <f t="shared" si="3"/>
        <v>246672.26</v>
      </c>
    </row>
    <row r="246" spans="1:15" x14ac:dyDescent="0.25">
      <c r="A246" s="5" t="s">
        <v>486</v>
      </c>
      <c r="B246" s="6" t="s">
        <v>487</v>
      </c>
      <c r="C246" s="44">
        <v>133917.20000000001</v>
      </c>
      <c r="D246" s="44">
        <v>55357.31</v>
      </c>
      <c r="E246" s="44">
        <v>2049.65</v>
      </c>
      <c r="F246" s="44">
        <v>12206.19</v>
      </c>
      <c r="G246" s="44">
        <v>0.13</v>
      </c>
      <c r="H246" s="44">
        <v>494.59</v>
      </c>
      <c r="I246" s="44">
        <v>878.17</v>
      </c>
      <c r="J246" s="44">
        <v>371.25</v>
      </c>
      <c r="K246" s="44">
        <v>389.73</v>
      </c>
      <c r="L246" s="44">
        <v>128.29</v>
      </c>
      <c r="M246" s="45">
        <v>12462</v>
      </c>
      <c r="N246" s="44">
        <v>0</v>
      </c>
      <c r="O246" s="47">
        <f t="shared" si="3"/>
        <v>218254.51000000004</v>
      </c>
    </row>
    <row r="247" spans="1:15" x14ac:dyDescent="0.25">
      <c r="A247" s="5" t="s">
        <v>488</v>
      </c>
      <c r="B247" s="6" t="s">
        <v>489</v>
      </c>
      <c r="C247" s="44">
        <v>120645.48</v>
      </c>
      <c r="D247" s="44">
        <v>36364.22</v>
      </c>
      <c r="E247" s="44">
        <v>1630.6200000000001</v>
      </c>
      <c r="F247" s="44">
        <v>12905.61</v>
      </c>
      <c r="G247" s="44">
        <v>0.13</v>
      </c>
      <c r="H247" s="44">
        <v>497.98</v>
      </c>
      <c r="I247" s="44">
        <v>910.73</v>
      </c>
      <c r="J247" s="44">
        <v>432.93</v>
      </c>
      <c r="K247" s="44">
        <v>297.8</v>
      </c>
      <c r="L247" s="44">
        <v>172.32</v>
      </c>
      <c r="M247" s="45">
        <v>4773</v>
      </c>
      <c r="N247" s="44">
        <v>0</v>
      </c>
      <c r="O247" s="47">
        <f t="shared" si="3"/>
        <v>178630.82</v>
      </c>
    </row>
    <row r="248" spans="1:15" x14ac:dyDescent="0.25">
      <c r="A248" s="5" t="s">
        <v>490</v>
      </c>
      <c r="B248" s="6" t="s">
        <v>491</v>
      </c>
      <c r="C248" s="44">
        <v>224236.05</v>
      </c>
      <c r="D248" s="44">
        <v>55297</v>
      </c>
      <c r="E248" s="44">
        <v>3133.61</v>
      </c>
      <c r="F248" s="44">
        <v>23671.7</v>
      </c>
      <c r="G248" s="44">
        <v>0.39</v>
      </c>
      <c r="H248" s="44">
        <v>1432.58</v>
      </c>
      <c r="I248" s="44">
        <v>1666.96</v>
      </c>
      <c r="J248" s="44">
        <v>961.08</v>
      </c>
      <c r="K248" s="44">
        <v>548.15</v>
      </c>
      <c r="L248" s="44">
        <v>307.04000000000002</v>
      </c>
      <c r="M248" s="45">
        <v>0</v>
      </c>
      <c r="N248" s="44">
        <v>0</v>
      </c>
      <c r="O248" s="47">
        <f t="shared" si="3"/>
        <v>311254.56000000006</v>
      </c>
    </row>
    <row r="249" spans="1:15" x14ac:dyDescent="0.25">
      <c r="A249" s="5" t="s">
        <v>492</v>
      </c>
      <c r="B249" s="6" t="s">
        <v>493</v>
      </c>
      <c r="C249" s="44">
        <v>140283.93</v>
      </c>
      <c r="D249" s="44">
        <v>50724.84</v>
      </c>
      <c r="E249" s="44">
        <v>1946.54</v>
      </c>
      <c r="F249" s="44">
        <v>14386.63</v>
      </c>
      <c r="G249" s="44">
        <v>0.14000000000000001</v>
      </c>
      <c r="H249" s="44">
        <v>513.64</v>
      </c>
      <c r="I249" s="44">
        <v>1019.77</v>
      </c>
      <c r="J249" s="44">
        <v>453.73</v>
      </c>
      <c r="K249" s="44">
        <v>347.61</v>
      </c>
      <c r="L249" s="44">
        <v>182.61</v>
      </c>
      <c r="M249" s="45">
        <v>0</v>
      </c>
      <c r="N249" s="44">
        <v>0</v>
      </c>
      <c r="O249" s="47">
        <f t="shared" si="3"/>
        <v>209859.44</v>
      </c>
    </row>
    <row r="250" spans="1:15" x14ac:dyDescent="0.25">
      <c r="A250" s="5" t="s">
        <v>494</v>
      </c>
      <c r="B250" s="6" t="s">
        <v>495</v>
      </c>
      <c r="C250" s="44">
        <v>780594</v>
      </c>
      <c r="D250" s="44">
        <v>80242.8</v>
      </c>
      <c r="E250" s="44">
        <v>9689.9699999999993</v>
      </c>
      <c r="F250" s="44">
        <v>93451.810000000012</v>
      </c>
      <c r="G250" s="44">
        <v>1.77</v>
      </c>
      <c r="H250" s="44">
        <v>6515.61</v>
      </c>
      <c r="I250" s="44">
        <v>6485</v>
      </c>
      <c r="J250" s="44">
        <v>4354.1899999999996</v>
      </c>
      <c r="K250" s="44">
        <v>1512.84</v>
      </c>
      <c r="L250" s="44">
        <v>1393.7</v>
      </c>
      <c r="M250" s="45">
        <v>0</v>
      </c>
      <c r="N250" s="44">
        <v>0</v>
      </c>
      <c r="O250" s="47">
        <f t="shared" si="3"/>
        <v>984241.69</v>
      </c>
    </row>
    <row r="251" spans="1:15" x14ac:dyDescent="0.25">
      <c r="A251" s="5" t="s">
        <v>496</v>
      </c>
      <c r="B251" s="6" t="s">
        <v>497</v>
      </c>
      <c r="C251" s="44">
        <v>242625.57</v>
      </c>
      <c r="D251" s="44">
        <v>80569.320000000007</v>
      </c>
      <c r="E251" s="44">
        <v>3205.17</v>
      </c>
      <c r="F251" s="44">
        <v>27603.760000000002</v>
      </c>
      <c r="G251" s="44">
        <v>0.26</v>
      </c>
      <c r="H251" s="44">
        <v>970.66</v>
      </c>
      <c r="I251" s="44">
        <v>1927.99</v>
      </c>
      <c r="J251" s="44">
        <v>923.2</v>
      </c>
      <c r="K251" s="44">
        <v>563.64</v>
      </c>
      <c r="L251" s="44">
        <v>389.93</v>
      </c>
      <c r="M251" s="45">
        <v>20340</v>
      </c>
      <c r="N251" s="44">
        <v>0</v>
      </c>
      <c r="O251" s="47">
        <f t="shared" si="3"/>
        <v>379119.5</v>
      </c>
    </row>
    <row r="252" spans="1:15" x14ac:dyDescent="0.25">
      <c r="A252" s="5" t="s">
        <v>498</v>
      </c>
      <c r="B252" s="6" t="s">
        <v>499</v>
      </c>
      <c r="C252" s="44">
        <v>266963.56</v>
      </c>
      <c r="D252" s="44">
        <v>44724.479999999996</v>
      </c>
      <c r="E252" s="44">
        <v>3405.63</v>
      </c>
      <c r="F252" s="44">
        <v>31795.21</v>
      </c>
      <c r="G252" s="44">
        <v>0.53</v>
      </c>
      <c r="H252" s="44">
        <v>1962.72</v>
      </c>
      <c r="I252" s="44">
        <v>2203.77</v>
      </c>
      <c r="J252" s="44">
        <v>1415.03</v>
      </c>
      <c r="K252" s="44">
        <v>538.83000000000004</v>
      </c>
      <c r="L252" s="44">
        <v>468.26</v>
      </c>
      <c r="M252" s="45">
        <v>6639</v>
      </c>
      <c r="N252" s="44">
        <v>0</v>
      </c>
      <c r="O252" s="47">
        <f t="shared" si="3"/>
        <v>360117.02000000008</v>
      </c>
    </row>
    <row r="253" spans="1:15" x14ac:dyDescent="0.25">
      <c r="A253" s="5" t="s">
        <v>500</v>
      </c>
      <c r="B253" s="6" t="s">
        <v>501</v>
      </c>
      <c r="C253" s="44">
        <v>139110.49</v>
      </c>
      <c r="D253" s="44">
        <v>32495.32</v>
      </c>
      <c r="E253" s="44">
        <v>1946.77</v>
      </c>
      <c r="F253" s="44">
        <v>15199.580000000002</v>
      </c>
      <c r="G253" s="44">
        <v>0.18</v>
      </c>
      <c r="H253" s="44">
        <v>675.58</v>
      </c>
      <c r="I253" s="44">
        <v>1062.22</v>
      </c>
      <c r="J253" s="44">
        <v>538.21</v>
      </c>
      <c r="K253" s="44">
        <v>331.13</v>
      </c>
      <c r="L253" s="44">
        <v>202.69</v>
      </c>
      <c r="M253" s="45">
        <v>0</v>
      </c>
      <c r="N253" s="44">
        <v>0</v>
      </c>
      <c r="O253" s="47">
        <f t="shared" si="3"/>
        <v>191562.16999999995</v>
      </c>
    </row>
    <row r="254" spans="1:15" x14ac:dyDescent="0.25">
      <c r="A254" s="5" t="s">
        <v>502</v>
      </c>
      <c r="B254" s="6" t="s">
        <v>503</v>
      </c>
      <c r="C254" s="44">
        <v>93832.53</v>
      </c>
      <c r="D254" s="44">
        <v>40600</v>
      </c>
      <c r="E254" s="44">
        <v>1504.3400000000001</v>
      </c>
      <c r="F254" s="44">
        <v>7695.24</v>
      </c>
      <c r="G254" s="44">
        <v>0.08</v>
      </c>
      <c r="H254" s="44">
        <v>303.92</v>
      </c>
      <c r="I254" s="44">
        <v>563.76</v>
      </c>
      <c r="J254" s="44">
        <v>210.46</v>
      </c>
      <c r="K254" s="44">
        <v>298.07</v>
      </c>
      <c r="L254" s="44">
        <v>65.95</v>
      </c>
      <c r="M254" s="45">
        <v>0</v>
      </c>
      <c r="N254" s="44">
        <v>0</v>
      </c>
      <c r="O254" s="47">
        <f t="shared" si="3"/>
        <v>145074.35</v>
      </c>
    </row>
    <row r="255" spans="1:15" x14ac:dyDescent="0.25">
      <c r="A255" s="5" t="s">
        <v>504</v>
      </c>
      <c r="B255" s="6" t="s">
        <v>505</v>
      </c>
      <c r="C255" s="44">
        <v>262099.05</v>
      </c>
      <c r="D255" s="44">
        <v>51231.070000000007</v>
      </c>
      <c r="E255" s="44">
        <v>2782.96</v>
      </c>
      <c r="F255" s="44">
        <v>30733.56</v>
      </c>
      <c r="G255" s="44">
        <v>0.21</v>
      </c>
      <c r="H255" s="44">
        <v>785.65</v>
      </c>
      <c r="I255" s="44">
        <v>2158.61</v>
      </c>
      <c r="J255" s="44">
        <v>967.92</v>
      </c>
      <c r="K255" s="44">
        <v>347.68</v>
      </c>
      <c r="L255" s="44">
        <v>473.27</v>
      </c>
      <c r="M255" s="45">
        <v>6478</v>
      </c>
      <c r="N255" s="44">
        <v>0</v>
      </c>
      <c r="O255" s="47">
        <f t="shared" si="3"/>
        <v>358057.98000000004</v>
      </c>
    </row>
    <row r="256" spans="1:15" x14ac:dyDescent="0.25">
      <c r="A256" s="5" t="s">
        <v>506</v>
      </c>
      <c r="B256" s="6" t="s">
        <v>507</v>
      </c>
      <c r="C256" s="44">
        <v>904260.1</v>
      </c>
      <c r="D256" s="44">
        <v>168389.98</v>
      </c>
      <c r="E256" s="44">
        <v>10616.59</v>
      </c>
      <c r="F256" s="44">
        <v>116424.23999999999</v>
      </c>
      <c r="G256" s="44">
        <v>2.33</v>
      </c>
      <c r="H256" s="44">
        <v>8612.7199999999993</v>
      </c>
      <c r="I256" s="44">
        <v>8000.88</v>
      </c>
      <c r="J256" s="44">
        <v>5582.99</v>
      </c>
      <c r="K256" s="44">
        <v>1514.4</v>
      </c>
      <c r="L256" s="44">
        <v>1840.47</v>
      </c>
      <c r="M256" s="45">
        <v>0</v>
      </c>
      <c r="N256" s="44">
        <v>0</v>
      </c>
      <c r="O256" s="47">
        <f t="shared" si="3"/>
        <v>1225244.7</v>
      </c>
    </row>
    <row r="257" spans="1:15" x14ac:dyDescent="0.25">
      <c r="A257" s="5" t="s">
        <v>508</v>
      </c>
      <c r="B257" s="6" t="s">
        <v>509</v>
      </c>
      <c r="C257" s="44">
        <v>267522.15999999997</v>
      </c>
      <c r="D257" s="44">
        <v>67336.81</v>
      </c>
      <c r="E257" s="44">
        <v>3450.08</v>
      </c>
      <c r="F257" s="44">
        <v>31221.37</v>
      </c>
      <c r="G257" s="44">
        <v>0.52</v>
      </c>
      <c r="H257" s="44">
        <v>1932.61</v>
      </c>
      <c r="I257" s="44">
        <v>2171.65</v>
      </c>
      <c r="J257" s="44">
        <v>1372.81</v>
      </c>
      <c r="K257" s="44">
        <v>565.01</v>
      </c>
      <c r="L257" s="44">
        <v>452.24</v>
      </c>
      <c r="M257" s="45">
        <v>0</v>
      </c>
      <c r="N257" s="44">
        <v>0</v>
      </c>
      <c r="O257" s="47">
        <f t="shared" si="3"/>
        <v>376025.26</v>
      </c>
    </row>
    <row r="258" spans="1:15" x14ac:dyDescent="0.25">
      <c r="A258" s="5" t="s">
        <v>510</v>
      </c>
      <c r="B258" s="6" t="s">
        <v>511</v>
      </c>
      <c r="C258" s="44">
        <v>199220.47</v>
      </c>
      <c r="D258" s="44">
        <v>60025.419999999991</v>
      </c>
      <c r="E258" s="44">
        <v>2399.06</v>
      </c>
      <c r="F258" s="44">
        <v>17548.64</v>
      </c>
      <c r="G258" s="44">
        <v>0.17</v>
      </c>
      <c r="H258" s="44">
        <v>612.70000000000005</v>
      </c>
      <c r="I258" s="44">
        <v>1305.4100000000001</v>
      </c>
      <c r="J258" s="44">
        <v>527.74</v>
      </c>
      <c r="K258" s="44">
        <v>450.81</v>
      </c>
      <c r="L258" s="44">
        <v>207.2</v>
      </c>
      <c r="M258" s="45">
        <v>0</v>
      </c>
      <c r="N258" s="44">
        <v>0</v>
      </c>
      <c r="O258" s="47">
        <f t="shared" si="3"/>
        <v>282297.61999999994</v>
      </c>
    </row>
    <row r="259" spans="1:15" x14ac:dyDescent="0.25">
      <c r="A259" s="5" t="s">
        <v>512</v>
      </c>
      <c r="B259" s="6" t="s">
        <v>513</v>
      </c>
      <c r="C259" s="44">
        <v>150312.56</v>
      </c>
      <c r="D259" s="44">
        <v>61218.16</v>
      </c>
      <c r="E259" s="44">
        <v>2291.87</v>
      </c>
      <c r="F259" s="44">
        <v>13179.619999999999</v>
      </c>
      <c r="G259" s="44">
        <v>0.17</v>
      </c>
      <c r="H259" s="44">
        <v>617.36</v>
      </c>
      <c r="I259" s="44">
        <v>957.32</v>
      </c>
      <c r="J259" s="44">
        <v>420.08</v>
      </c>
      <c r="K259" s="44">
        <v>448.96</v>
      </c>
      <c r="L259" s="44">
        <v>132</v>
      </c>
      <c r="M259" s="45">
        <v>3844</v>
      </c>
      <c r="N259" s="44">
        <v>0</v>
      </c>
      <c r="O259" s="47">
        <f t="shared" si="3"/>
        <v>233422.09999999998</v>
      </c>
    </row>
    <row r="260" spans="1:15" x14ac:dyDescent="0.25">
      <c r="A260" s="5" t="s">
        <v>514</v>
      </c>
      <c r="B260" s="6" t="s">
        <v>515</v>
      </c>
      <c r="C260" s="44">
        <v>190257.49</v>
      </c>
      <c r="D260" s="44">
        <v>49846</v>
      </c>
      <c r="E260" s="44">
        <v>2650.84</v>
      </c>
      <c r="F260" s="44">
        <v>20131.54</v>
      </c>
      <c r="G260" s="44">
        <v>0.33</v>
      </c>
      <c r="H260" s="44">
        <v>1206.6600000000001</v>
      </c>
      <c r="I260" s="44">
        <v>1417.5</v>
      </c>
      <c r="J260" s="44">
        <v>827.67</v>
      </c>
      <c r="K260" s="44">
        <v>463.75</v>
      </c>
      <c r="L260" s="44">
        <v>262.05</v>
      </c>
      <c r="M260" s="45">
        <v>0</v>
      </c>
      <c r="N260" s="44">
        <v>0</v>
      </c>
      <c r="O260" s="47">
        <f t="shared" si="3"/>
        <v>267063.82999999996</v>
      </c>
    </row>
    <row r="261" spans="1:15" x14ac:dyDescent="0.25">
      <c r="A261" s="5" t="s">
        <v>516</v>
      </c>
      <c r="B261" s="6" t="s">
        <v>517</v>
      </c>
      <c r="C261" s="44">
        <v>218331.51</v>
      </c>
      <c r="D261" s="44">
        <v>70912.399999999994</v>
      </c>
      <c r="E261" s="44">
        <v>3237.3</v>
      </c>
      <c r="F261" s="44">
        <v>20393.559999999998</v>
      </c>
      <c r="G261" s="44">
        <v>0.28999999999999998</v>
      </c>
      <c r="H261" s="44">
        <v>1059</v>
      </c>
      <c r="I261" s="44">
        <v>1465</v>
      </c>
      <c r="J261" s="44">
        <v>707.05</v>
      </c>
      <c r="K261" s="44">
        <v>609.65</v>
      </c>
      <c r="L261" s="44">
        <v>226.09</v>
      </c>
      <c r="M261" s="45">
        <v>0</v>
      </c>
      <c r="N261" s="44">
        <v>0</v>
      </c>
      <c r="O261" s="47">
        <f t="shared" si="3"/>
        <v>316941.85000000003</v>
      </c>
    </row>
    <row r="262" spans="1:15" x14ac:dyDescent="0.25">
      <c r="A262" s="5" t="s">
        <v>518</v>
      </c>
      <c r="B262" s="6" t="s">
        <v>519</v>
      </c>
      <c r="C262" s="44">
        <v>281488.28999999998</v>
      </c>
      <c r="D262" s="44">
        <v>76129.3</v>
      </c>
      <c r="E262" s="44">
        <v>3753.58</v>
      </c>
      <c r="F262" s="44">
        <v>30599.22</v>
      </c>
      <c r="G262" s="44">
        <v>0.44</v>
      </c>
      <c r="H262" s="44">
        <v>1609.37</v>
      </c>
      <c r="I262" s="44">
        <v>2153.44</v>
      </c>
      <c r="J262" s="44">
        <v>1200.46</v>
      </c>
      <c r="K262" s="44">
        <v>660.35</v>
      </c>
      <c r="L262" s="44">
        <v>415.87</v>
      </c>
      <c r="M262" s="45">
        <v>0</v>
      </c>
      <c r="N262" s="44">
        <v>0</v>
      </c>
      <c r="O262" s="47">
        <f t="shared" si="3"/>
        <v>398010.32</v>
      </c>
    </row>
    <row r="263" spans="1:15" x14ac:dyDescent="0.25">
      <c r="A263" s="5" t="s">
        <v>520</v>
      </c>
      <c r="B263" s="6" t="s">
        <v>521</v>
      </c>
      <c r="C263" s="44">
        <v>183743.97</v>
      </c>
      <c r="D263" s="44">
        <v>46945.599999999999</v>
      </c>
      <c r="E263" s="44">
        <v>2512.46</v>
      </c>
      <c r="F263" s="44">
        <v>17625.04</v>
      </c>
      <c r="G263" s="44">
        <v>0.27</v>
      </c>
      <c r="H263" s="44">
        <v>994.25</v>
      </c>
      <c r="I263" s="44">
        <v>1269.46</v>
      </c>
      <c r="J263" s="44">
        <v>678.49</v>
      </c>
      <c r="K263" s="44">
        <v>464.09</v>
      </c>
      <c r="L263" s="44">
        <v>211.58</v>
      </c>
      <c r="M263" s="45">
        <v>3107</v>
      </c>
      <c r="N263" s="44">
        <v>0</v>
      </c>
      <c r="O263" s="47">
        <f t="shared" si="3"/>
        <v>257552.20999999996</v>
      </c>
    </row>
    <row r="264" spans="1:15" x14ac:dyDescent="0.25">
      <c r="A264" s="5" t="s">
        <v>522</v>
      </c>
      <c r="B264" s="6" t="s">
        <v>523</v>
      </c>
      <c r="C264" s="44">
        <v>84849.91</v>
      </c>
      <c r="D264" s="44">
        <v>37843.229999999996</v>
      </c>
      <c r="E264" s="44">
        <v>1298.0999999999999</v>
      </c>
      <c r="F264" s="44">
        <v>6769.1</v>
      </c>
      <c r="G264" s="44">
        <v>0.03</v>
      </c>
      <c r="H264" s="44">
        <v>113.16</v>
      </c>
      <c r="I264" s="44">
        <v>502.85</v>
      </c>
      <c r="J264" s="44">
        <v>124.77</v>
      </c>
      <c r="K264" s="44">
        <v>261.64999999999998</v>
      </c>
      <c r="L264" s="44">
        <v>58.11</v>
      </c>
      <c r="M264" s="45">
        <v>0</v>
      </c>
      <c r="N264" s="44">
        <v>0</v>
      </c>
      <c r="O264" s="47">
        <f t="shared" si="3"/>
        <v>131820.90999999997</v>
      </c>
    </row>
    <row r="265" spans="1:15" x14ac:dyDescent="0.25">
      <c r="A265" s="5" t="s">
        <v>524</v>
      </c>
      <c r="B265" s="6" t="s">
        <v>525</v>
      </c>
      <c r="C265" s="44">
        <v>131951.42000000001</v>
      </c>
      <c r="D265" s="44">
        <v>49945.68</v>
      </c>
      <c r="E265" s="44">
        <v>2038.04</v>
      </c>
      <c r="F265" s="44">
        <v>11585.26</v>
      </c>
      <c r="G265" s="44">
        <v>0.14000000000000001</v>
      </c>
      <c r="H265" s="44">
        <v>530.91</v>
      </c>
      <c r="I265" s="44">
        <v>840.5</v>
      </c>
      <c r="J265" s="44">
        <v>364.6</v>
      </c>
      <c r="K265" s="44">
        <v>406.96</v>
      </c>
      <c r="L265" s="44">
        <v>115.18</v>
      </c>
      <c r="M265" s="45">
        <v>0</v>
      </c>
      <c r="N265" s="44">
        <v>0</v>
      </c>
      <c r="O265" s="47">
        <f t="shared" ref="O265:O328" si="4">SUM(C265:N265)</f>
        <v>197778.69000000003</v>
      </c>
    </row>
    <row r="266" spans="1:15" x14ac:dyDescent="0.25">
      <c r="A266" s="5" t="s">
        <v>526</v>
      </c>
      <c r="B266" s="6" t="s">
        <v>527</v>
      </c>
      <c r="C266" s="44">
        <v>123874.2</v>
      </c>
      <c r="D266" s="44">
        <v>44961.07</v>
      </c>
      <c r="E266" s="44">
        <v>1743.8</v>
      </c>
      <c r="F266" s="44">
        <v>13110.259999999998</v>
      </c>
      <c r="G266" s="44">
        <v>0.09</v>
      </c>
      <c r="H266" s="44">
        <v>348.12</v>
      </c>
      <c r="I266" s="44">
        <v>922.63</v>
      </c>
      <c r="J266" s="44">
        <v>370.42</v>
      </c>
      <c r="K266" s="44">
        <v>309.62</v>
      </c>
      <c r="L266" s="44">
        <v>169.93</v>
      </c>
      <c r="M266" s="45">
        <v>0</v>
      </c>
      <c r="N266" s="44">
        <v>0</v>
      </c>
      <c r="O266" s="47">
        <f t="shared" si="4"/>
        <v>185810.13999999998</v>
      </c>
    </row>
    <row r="267" spans="1:15" x14ac:dyDescent="0.25">
      <c r="A267" s="5" t="s">
        <v>528</v>
      </c>
      <c r="B267" s="6" t="s">
        <v>529</v>
      </c>
      <c r="C267" s="44">
        <v>222053.77</v>
      </c>
      <c r="D267" s="44">
        <v>98489.65</v>
      </c>
      <c r="E267" s="44">
        <v>3080.79</v>
      </c>
      <c r="F267" s="44">
        <v>21168.010000000002</v>
      </c>
      <c r="G267" s="44">
        <v>0.3</v>
      </c>
      <c r="H267" s="44">
        <v>1092.1300000000001</v>
      </c>
      <c r="I267" s="44">
        <v>1524.66</v>
      </c>
      <c r="J267" s="44">
        <v>764.29</v>
      </c>
      <c r="K267" s="44">
        <v>573.6</v>
      </c>
      <c r="L267" s="44">
        <v>250.47</v>
      </c>
      <c r="M267" s="45">
        <v>0</v>
      </c>
      <c r="N267" s="44">
        <v>0</v>
      </c>
      <c r="O267" s="47">
        <f t="shared" si="4"/>
        <v>348997.66999999987</v>
      </c>
    </row>
    <row r="268" spans="1:15" x14ac:dyDescent="0.25">
      <c r="A268" s="5" t="s">
        <v>530</v>
      </c>
      <c r="B268" s="6" t="s">
        <v>531</v>
      </c>
      <c r="C268" s="44">
        <v>185988.36</v>
      </c>
      <c r="D268" s="44">
        <v>45722.2</v>
      </c>
      <c r="E268" s="44">
        <v>2580.7800000000002</v>
      </c>
      <c r="F268" s="44">
        <v>18932.46</v>
      </c>
      <c r="G268" s="44">
        <v>0.3</v>
      </c>
      <c r="H268" s="44">
        <v>1098.31</v>
      </c>
      <c r="I268" s="44">
        <v>1344.67</v>
      </c>
      <c r="J268" s="44">
        <v>757.89</v>
      </c>
      <c r="K268" s="44">
        <v>467.54</v>
      </c>
      <c r="L268" s="44">
        <v>238.82</v>
      </c>
      <c r="M268" s="45">
        <v>0</v>
      </c>
      <c r="N268" s="44">
        <v>0</v>
      </c>
      <c r="O268" s="47">
        <f t="shared" si="4"/>
        <v>257131.33000000002</v>
      </c>
    </row>
    <row r="269" spans="1:15" x14ac:dyDescent="0.25">
      <c r="A269" s="5" t="s">
        <v>532</v>
      </c>
      <c r="B269" s="6" t="s">
        <v>533</v>
      </c>
      <c r="C269" s="44">
        <v>472852</v>
      </c>
      <c r="D269" s="44">
        <v>272115.58999999997</v>
      </c>
      <c r="E269" s="44">
        <v>5943.49</v>
      </c>
      <c r="F269" s="44">
        <v>55924.76</v>
      </c>
      <c r="G269" s="44">
        <v>0.95</v>
      </c>
      <c r="H269" s="44">
        <v>3514.55</v>
      </c>
      <c r="I269" s="44">
        <v>3886.5</v>
      </c>
      <c r="J269" s="44">
        <v>2492.39</v>
      </c>
      <c r="K269" s="44">
        <v>948.22</v>
      </c>
      <c r="L269" s="44">
        <v>824.39</v>
      </c>
      <c r="M269" s="45">
        <v>0</v>
      </c>
      <c r="N269" s="44">
        <v>0</v>
      </c>
      <c r="O269" s="47">
        <f t="shared" si="4"/>
        <v>818502.84</v>
      </c>
    </row>
    <row r="270" spans="1:15" x14ac:dyDescent="0.25">
      <c r="A270" s="5" t="s">
        <v>534</v>
      </c>
      <c r="B270" s="6" t="s">
        <v>535</v>
      </c>
      <c r="C270" s="44">
        <v>105528.61</v>
      </c>
      <c r="D270" s="44">
        <v>27098.160000000003</v>
      </c>
      <c r="E270" s="44">
        <v>1515.74</v>
      </c>
      <c r="F270" s="44">
        <v>10927.289999999999</v>
      </c>
      <c r="G270" s="44">
        <v>0.13</v>
      </c>
      <c r="H270" s="44">
        <v>487.9</v>
      </c>
      <c r="I270" s="44">
        <v>772.36</v>
      </c>
      <c r="J270" s="44">
        <v>383.73</v>
      </c>
      <c r="K270" s="44">
        <v>286.49</v>
      </c>
      <c r="L270" s="44">
        <v>137.81</v>
      </c>
      <c r="M270" s="45">
        <v>2692</v>
      </c>
      <c r="N270" s="44">
        <v>0</v>
      </c>
      <c r="O270" s="47">
        <f t="shared" si="4"/>
        <v>149830.22</v>
      </c>
    </row>
    <row r="271" spans="1:15" x14ac:dyDescent="0.25">
      <c r="A271" s="5" t="s">
        <v>536</v>
      </c>
      <c r="B271" s="6" t="s">
        <v>537</v>
      </c>
      <c r="C271" s="44">
        <v>284961.18</v>
      </c>
      <c r="D271" s="44">
        <v>77702.14</v>
      </c>
      <c r="E271" s="44">
        <v>3668.1000000000004</v>
      </c>
      <c r="F271" s="44">
        <v>29361.300000000003</v>
      </c>
      <c r="G271" s="44">
        <v>0.44</v>
      </c>
      <c r="H271" s="44">
        <v>1615.78</v>
      </c>
      <c r="I271" s="44">
        <v>2093.2800000000002</v>
      </c>
      <c r="J271" s="44">
        <v>1157.31</v>
      </c>
      <c r="K271" s="44">
        <v>636.38</v>
      </c>
      <c r="L271" s="44">
        <v>387.76</v>
      </c>
      <c r="M271" s="45">
        <v>0</v>
      </c>
      <c r="N271" s="44">
        <v>0</v>
      </c>
      <c r="O271" s="47">
        <f t="shared" si="4"/>
        <v>401583.67000000004</v>
      </c>
    </row>
    <row r="272" spans="1:15" x14ac:dyDescent="0.25">
      <c r="A272" s="5" t="s">
        <v>538</v>
      </c>
      <c r="B272" s="6" t="s">
        <v>539</v>
      </c>
      <c r="C272" s="44">
        <v>197795.21</v>
      </c>
      <c r="D272" s="44">
        <v>87775.9</v>
      </c>
      <c r="E272" s="44">
        <v>2768.32</v>
      </c>
      <c r="F272" s="44">
        <v>19827.28</v>
      </c>
      <c r="G272" s="44">
        <v>0.3</v>
      </c>
      <c r="H272" s="44">
        <v>1101.47</v>
      </c>
      <c r="I272" s="44">
        <v>1411.25</v>
      </c>
      <c r="J272" s="44">
        <v>762.39</v>
      </c>
      <c r="K272" s="44">
        <v>497.92</v>
      </c>
      <c r="L272" s="44">
        <v>245.24</v>
      </c>
      <c r="M272" s="45">
        <v>2807</v>
      </c>
      <c r="N272" s="44">
        <v>0</v>
      </c>
      <c r="O272" s="47">
        <f t="shared" si="4"/>
        <v>314992.27999999991</v>
      </c>
    </row>
    <row r="273" spans="1:15" x14ac:dyDescent="0.25">
      <c r="A273" s="5" t="s">
        <v>540</v>
      </c>
      <c r="B273" s="6" t="s">
        <v>541</v>
      </c>
      <c r="C273" s="44">
        <v>530758.05000000005</v>
      </c>
      <c r="D273" s="44">
        <v>60505.599999999999</v>
      </c>
      <c r="E273" s="44">
        <v>6596.92</v>
      </c>
      <c r="F273" s="44">
        <v>67650.42</v>
      </c>
      <c r="G273" s="44">
        <v>0.92</v>
      </c>
      <c r="H273" s="44">
        <v>3410.56</v>
      </c>
      <c r="I273" s="44">
        <v>4637.84</v>
      </c>
      <c r="J273" s="44">
        <v>2753.65</v>
      </c>
      <c r="K273" s="44">
        <v>964.57</v>
      </c>
      <c r="L273" s="44">
        <v>1046.03</v>
      </c>
      <c r="M273" s="45">
        <v>0</v>
      </c>
      <c r="N273" s="44">
        <v>0</v>
      </c>
      <c r="O273" s="47">
        <f t="shared" si="4"/>
        <v>678324.56000000017</v>
      </c>
    </row>
    <row r="274" spans="1:15" x14ac:dyDescent="0.25">
      <c r="A274" s="5" t="s">
        <v>542</v>
      </c>
      <c r="B274" s="6" t="s">
        <v>543</v>
      </c>
      <c r="C274" s="44">
        <v>639084.68999999994</v>
      </c>
      <c r="D274" s="44">
        <v>558662.69000000006</v>
      </c>
      <c r="E274" s="44">
        <v>7577.24</v>
      </c>
      <c r="F274" s="44">
        <v>79686.83</v>
      </c>
      <c r="G274" s="44">
        <v>1.17</v>
      </c>
      <c r="H274" s="44">
        <v>4307.3500000000004</v>
      </c>
      <c r="I274" s="44">
        <v>5502.03</v>
      </c>
      <c r="J274" s="44">
        <v>3372.73</v>
      </c>
      <c r="K274" s="44">
        <v>1091.52</v>
      </c>
      <c r="L274" s="44">
        <v>1233.93</v>
      </c>
      <c r="M274" s="45">
        <v>0</v>
      </c>
      <c r="N274" s="44">
        <v>0</v>
      </c>
      <c r="O274" s="47">
        <f t="shared" si="4"/>
        <v>1300520.18</v>
      </c>
    </row>
    <row r="275" spans="1:15" x14ac:dyDescent="0.25">
      <c r="A275" s="5" t="s">
        <v>544</v>
      </c>
      <c r="B275" s="6" t="s">
        <v>545</v>
      </c>
      <c r="C275" s="44">
        <v>67587.41</v>
      </c>
      <c r="D275" s="44">
        <v>34277.219999999994</v>
      </c>
      <c r="E275" s="44">
        <v>1132.81</v>
      </c>
      <c r="F275" s="44">
        <v>4921.87</v>
      </c>
      <c r="G275" s="44">
        <v>0.03</v>
      </c>
      <c r="H275" s="44">
        <v>120.54</v>
      </c>
      <c r="I275" s="44">
        <v>369.07</v>
      </c>
      <c r="J275" s="44">
        <v>89.59</v>
      </c>
      <c r="K275" s="44">
        <v>235.45</v>
      </c>
      <c r="L275" s="44">
        <v>30.23</v>
      </c>
      <c r="M275" s="45">
        <v>0</v>
      </c>
      <c r="N275" s="44">
        <v>0</v>
      </c>
      <c r="O275" s="47">
        <f t="shared" si="4"/>
        <v>108764.21999999999</v>
      </c>
    </row>
    <row r="276" spans="1:15" x14ac:dyDescent="0.25">
      <c r="A276" s="5" t="s">
        <v>546</v>
      </c>
      <c r="B276" s="6" t="s">
        <v>547</v>
      </c>
      <c r="C276" s="44">
        <v>162011.96</v>
      </c>
      <c r="D276" s="44">
        <v>40969.679999999993</v>
      </c>
      <c r="E276" s="44">
        <v>2134.94</v>
      </c>
      <c r="F276" s="44">
        <v>19787.97</v>
      </c>
      <c r="G276" s="44">
        <v>0.15</v>
      </c>
      <c r="H276" s="44">
        <v>571.80999999999995</v>
      </c>
      <c r="I276" s="44">
        <v>1361.08</v>
      </c>
      <c r="J276" s="44">
        <v>627.53</v>
      </c>
      <c r="K276" s="44">
        <v>327.9</v>
      </c>
      <c r="L276" s="44">
        <v>292.66000000000003</v>
      </c>
      <c r="M276" s="45">
        <v>0</v>
      </c>
      <c r="N276" s="44">
        <v>0</v>
      </c>
      <c r="O276" s="47">
        <f t="shared" si="4"/>
        <v>228085.67999999996</v>
      </c>
    </row>
    <row r="277" spans="1:15" x14ac:dyDescent="0.25">
      <c r="A277" s="5" t="s">
        <v>548</v>
      </c>
      <c r="B277" s="6" t="s">
        <v>549</v>
      </c>
      <c r="C277" s="44">
        <v>393056.23</v>
      </c>
      <c r="D277" s="44">
        <v>227447.53</v>
      </c>
      <c r="E277" s="44">
        <v>4976.1000000000004</v>
      </c>
      <c r="F277" s="44">
        <v>37337.9</v>
      </c>
      <c r="G277" s="44">
        <v>0.57999999999999996</v>
      </c>
      <c r="H277" s="44">
        <v>2143.4499999999998</v>
      </c>
      <c r="I277" s="44">
        <v>2714.75</v>
      </c>
      <c r="J277" s="44">
        <v>1481.61</v>
      </c>
      <c r="K277" s="44">
        <v>903.72</v>
      </c>
      <c r="L277" s="44">
        <v>462.63</v>
      </c>
      <c r="M277" s="45">
        <v>0</v>
      </c>
      <c r="N277" s="44">
        <v>0</v>
      </c>
      <c r="O277" s="47">
        <f t="shared" si="4"/>
        <v>670524.49999999988</v>
      </c>
    </row>
    <row r="278" spans="1:15" x14ac:dyDescent="0.25">
      <c r="A278" s="5" t="s">
        <v>550</v>
      </c>
      <c r="B278" s="6" t="s">
        <v>551</v>
      </c>
      <c r="C278" s="44">
        <v>140308.65</v>
      </c>
      <c r="D278" s="44">
        <v>55044</v>
      </c>
      <c r="E278" s="44">
        <v>2127.0500000000002</v>
      </c>
      <c r="F278" s="44">
        <v>12947.55</v>
      </c>
      <c r="G278" s="44">
        <v>0.18</v>
      </c>
      <c r="H278" s="44">
        <v>677.42</v>
      </c>
      <c r="I278" s="44">
        <v>934.82</v>
      </c>
      <c r="J278" s="44">
        <v>450.02</v>
      </c>
      <c r="K278" s="44">
        <v>452.13</v>
      </c>
      <c r="L278" s="44">
        <v>140.38</v>
      </c>
      <c r="M278" s="45">
        <v>0</v>
      </c>
      <c r="N278" s="44">
        <v>0</v>
      </c>
      <c r="O278" s="47">
        <f t="shared" si="4"/>
        <v>213082.19999999998</v>
      </c>
    </row>
    <row r="279" spans="1:15" x14ac:dyDescent="0.25">
      <c r="A279" s="5" t="s">
        <v>552</v>
      </c>
      <c r="B279" s="6" t="s">
        <v>553</v>
      </c>
      <c r="C279" s="44">
        <v>232274.79</v>
      </c>
      <c r="D279" s="44">
        <v>48582.8</v>
      </c>
      <c r="E279" s="44">
        <v>3094.23</v>
      </c>
      <c r="F279" s="44">
        <v>25288.280000000002</v>
      </c>
      <c r="G279" s="44">
        <v>0.44</v>
      </c>
      <c r="H279" s="44">
        <v>1632.43</v>
      </c>
      <c r="I279" s="44">
        <v>1778.16</v>
      </c>
      <c r="J279" s="44">
        <v>1099.0999999999999</v>
      </c>
      <c r="K279" s="44">
        <v>531.85</v>
      </c>
      <c r="L279" s="44">
        <v>343.98</v>
      </c>
      <c r="M279" s="45">
        <v>0</v>
      </c>
      <c r="N279" s="44">
        <v>0</v>
      </c>
      <c r="O279" s="47">
        <f t="shared" si="4"/>
        <v>314626.05999999994</v>
      </c>
    </row>
    <row r="280" spans="1:15" x14ac:dyDescent="0.25">
      <c r="A280" s="5" t="s">
        <v>554</v>
      </c>
      <c r="B280" s="6" t="s">
        <v>555</v>
      </c>
      <c r="C280" s="44">
        <v>427223.09</v>
      </c>
      <c r="D280" s="44">
        <v>58274.409999999996</v>
      </c>
      <c r="E280" s="44">
        <v>5131.96</v>
      </c>
      <c r="F280" s="44">
        <v>51792.2</v>
      </c>
      <c r="G280" s="44">
        <v>0.85</v>
      </c>
      <c r="H280" s="44">
        <v>3132.24</v>
      </c>
      <c r="I280" s="44">
        <v>3573</v>
      </c>
      <c r="J280" s="44">
        <v>2316.5100000000002</v>
      </c>
      <c r="K280" s="44">
        <v>819.54</v>
      </c>
      <c r="L280" s="44">
        <v>793.45</v>
      </c>
      <c r="M280" s="45">
        <v>81129</v>
      </c>
      <c r="N280" s="44">
        <v>0</v>
      </c>
      <c r="O280" s="47">
        <f t="shared" si="4"/>
        <v>634186.25</v>
      </c>
    </row>
    <row r="281" spans="1:15" x14ac:dyDescent="0.25">
      <c r="A281" s="5" t="s">
        <v>556</v>
      </c>
      <c r="B281" s="6" t="s">
        <v>557</v>
      </c>
      <c r="C281" s="44">
        <v>270639.07</v>
      </c>
      <c r="D281" s="44">
        <v>76502.84</v>
      </c>
      <c r="E281" s="44">
        <v>3569.2599999999998</v>
      </c>
      <c r="F281" s="44">
        <v>29725.58</v>
      </c>
      <c r="G281" s="44">
        <v>0.53</v>
      </c>
      <c r="H281" s="44">
        <v>1967.8</v>
      </c>
      <c r="I281" s="44">
        <v>2087.21</v>
      </c>
      <c r="J281" s="44">
        <v>1310.32</v>
      </c>
      <c r="K281" s="44">
        <v>600.86</v>
      </c>
      <c r="L281" s="44">
        <v>408.62</v>
      </c>
      <c r="M281" s="45">
        <v>0</v>
      </c>
      <c r="N281" s="44">
        <v>0</v>
      </c>
      <c r="O281" s="47">
        <f t="shared" si="4"/>
        <v>386812.09000000008</v>
      </c>
    </row>
    <row r="282" spans="1:15" x14ac:dyDescent="0.25">
      <c r="A282" s="5" t="s">
        <v>558</v>
      </c>
      <c r="B282" s="6" t="s">
        <v>559</v>
      </c>
      <c r="C282" s="44">
        <v>166748.17000000001</v>
      </c>
      <c r="D282" s="44">
        <v>48964.27</v>
      </c>
      <c r="E282" s="44">
        <v>2428.4299999999998</v>
      </c>
      <c r="F282" s="44">
        <v>17673.25</v>
      </c>
      <c r="G282" s="44">
        <v>0.18</v>
      </c>
      <c r="H282" s="44">
        <v>676.78</v>
      </c>
      <c r="I282" s="44">
        <v>1241.8699999999999</v>
      </c>
      <c r="J282" s="44">
        <v>571.25</v>
      </c>
      <c r="K282" s="44">
        <v>462.51</v>
      </c>
      <c r="L282" s="44">
        <v>226.16</v>
      </c>
      <c r="M282" s="45">
        <v>3062</v>
      </c>
      <c r="N282" s="44">
        <v>0</v>
      </c>
      <c r="O282" s="47">
        <f t="shared" si="4"/>
        <v>242054.87</v>
      </c>
    </row>
    <row r="283" spans="1:15" x14ac:dyDescent="0.25">
      <c r="A283" s="5" t="s">
        <v>560</v>
      </c>
      <c r="B283" s="6" t="s">
        <v>561</v>
      </c>
      <c r="C283" s="44">
        <v>506722.45</v>
      </c>
      <c r="D283" s="44">
        <v>65296.800000000003</v>
      </c>
      <c r="E283" s="44">
        <v>6175.73</v>
      </c>
      <c r="F283" s="44">
        <v>64466.5</v>
      </c>
      <c r="G283" s="44">
        <v>1.01</v>
      </c>
      <c r="H283" s="44">
        <v>3710.86</v>
      </c>
      <c r="I283" s="44">
        <v>4429.3999999999996</v>
      </c>
      <c r="J283" s="44">
        <v>2806.1</v>
      </c>
      <c r="K283" s="44">
        <v>918.84</v>
      </c>
      <c r="L283" s="44">
        <v>1002.14</v>
      </c>
      <c r="M283" s="45">
        <v>0</v>
      </c>
      <c r="N283" s="44">
        <v>0</v>
      </c>
      <c r="O283" s="47">
        <f t="shared" si="4"/>
        <v>655529.82999999996</v>
      </c>
    </row>
    <row r="284" spans="1:15" x14ac:dyDescent="0.25">
      <c r="A284" s="5" t="s">
        <v>562</v>
      </c>
      <c r="B284" s="6" t="s">
        <v>563</v>
      </c>
      <c r="C284" s="44">
        <v>136799.49</v>
      </c>
      <c r="D284" s="44">
        <v>71317.13</v>
      </c>
      <c r="E284" s="44">
        <v>2179.52</v>
      </c>
      <c r="F284" s="44">
        <v>10490.470000000001</v>
      </c>
      <c r="G284" s="44">
        <v>0.1</v>
      </c>
      <c r="H284" s="44">
        <v>356.21</v>
      </c>
      <c r="I284" s="44">
        <v>781.33</v>
      </c>
      <c r="J284" s="44">
        <v>244.4</v>
      </c>
      <c r="K284" s="44">
        <v>440.88</v>
      </c>
      <c r="L284" s="44">
        <v>79.23</v>
      </c>
      <c r="M284" s="45">
        <v>0</v>
      </c>
      <c r="N284" s="44">
        <v>0</v>
      </c>
      <c r="O284" s="47">
        <f t="shared" si="4"/>
        <v>222688.75999999998</v>
      </c>
    </row>
    <row r="285" spans="1:15" x14ac:dyDescent="0.25">
      <c r="A285" s="5" t="s">
        <v>564</v>
      </c>
      <c r="B285" s="6" t="s">
        <v>565</v>
      </c>
      <c r="C285" s="44">
        <v>991918.28</v>
      </c>
      <c r="D285" s="44">
        <v>202330.96999999997</v>
      </c>
      <c r="E285" s="44">
        <v>12266.34</v>
      </c>
      <c r="F285" s="44">
        <v>113455.92</v>
      </c>
      <c r="G285" s="44">
        <v>1.7</v>
      </c>
      <c r="H285" s="44">
        <v>6274.52</v>
      </c>
      <c r="I285" s="44">
        <v>7949.16</v>
      </c>
      <c r="J285" s="44">
        <v>4684.59</v>
      </c>
      <c r="K285" s="44">
        <v>2017.78</v>
      </c>
      <c r="L285" s="44">
        <v>1646.38</v>
      </c>
      <c r="M285" s="45">
        <v>69245</v>
      </c>
      <c r="N285" s="44">
        <v>0</v>
      </c>
      <c r="O285" s="47">
        <f t="shared" si="4"/>
        <v>1411790.64</v>
      </c>
    </row>
    <row r="286" spans="1:15" x14ac:dyDescent="0.25">
      <c r="A286" s="5" t="s">
        <v>566</v>
      </c>
      <c r="B286" s="6" t="s">
        <v>567</v>
      </c>
      <c r="C286" s="44">
        <v>2447729.23</v>
      </c>
      <c r="D286" s="44">
        <v>461635.22</v>
      </c>
      <c r="E286" s="44">
        <v>28375.14</v>
      </c>
      <c r="F286" s="44">
        <v>314602.96999999997</v>
      </c>
      <c r="G286" s="44">
        <v>5.31</v>
      </c>
      <c r="H286" s="44">
        <v>19612</v>
      </c>
      <c r="I286" s="44">
        <v>21657.42</v>
      </c>
      <c r="J286" s="44">
        <v>14442.26</v>
      </c>
      <c r="K286" s="44">
        <v>4150.26</v>
      </c>
      <c r="L286" s="44">
        <v>4988.95</v>
      </c>
      <c r="M286" s="45">
        <v>0</v>
      </c>
      <c r="N286" s="44">
        <v>41061.68</v>
      </c>
      <c r="O286" s="47">
        <f t="shared" si="4"/>
        <v>3358260.4400000004</v>
      </c>
    </row>
    <row r="287" spans="1:15" x14ac:dyDescent="0.25">
      <c r="A287" s="5" t="s">
        <v>568</v>
      </c>
      <c r="B287" s="6" t="s">
        <v>569</v>
      </c>
      <c r="C287" s="44">
        <v>242719.67</v>
      </c>
      <c r="D287" s="44">
        <v>60140.06</v>
      </c>
      <c r="E287" s="44">
        <v>3184.74</v>
      </c>
      <c r="F287" s="44">
        <v>26878.760000000002</v>
      </c>
      <c r="G287" s="44">
        <v>0.39</v>
      </c>
      <c r="H287" s="44">
        <v>1457.5</v>
      </c>
      <c r="I287" s="44">
        <v>1885.38</v>
      </c>
      <c r="J287" s="44">
        <v>1087.06</v>
      </c>
      <c r="K287" s="44">
        <v>535.70000000000005</v>
      </c>
      <c r="L287" s="44">
        <v>372.6</v>
      </c>
      <c r="M287" s="45">
        <v>3033</v>
      </c>
      <c r="N287" s="44">
        <v>0</v>
      </c>
      <c r="O287" s="47">
        <f t="shared" si="4"/>
        <v>341294.86</v>
      </c>
    </row>
    <row r="288" spans="1:15" x14ac:dyDescent="0.25">
      <c r="A288" s="5" t="s">
        <v>570</v>
      </c>
      <c r="B288" s="6" t="s">
        <v>571</v>
      </c>
      <c r="C288" s="44">
        <v>246528.26</v>
      </c>
      <c r="D288" s="44">
        <v>69337.38</v>
      </c>
      <c r="E288" s="44">
        <v>3251.17</v>
      </c>
      <c r="F288" s="44">
        <v>26925.54</v>
      </c>
      <c r="G288" s="44">
        <v>0.27</v>
      </c>
      <c r="H288" s="44">
        <v>992.84</v>
      </c>
      <c r="I288" s="44">
        <v>1893.56</v>
      </c>
      <c r="J288" s="44">
        <v>901.04</v>
      </c>
      <c r="K288" s="44">
        <v>554.70000000000005</v>
      </c>
      <c r="L288" s="44">
        <v>368.67</v>
      </c>
      <c r="M288" s="45">
        <v>19893</v>
      </c>
      <c r="N288" s="44">
        <v>0</v>
      </c>
      <c r="O288" s="47">
        <f t="shared" si="4"/>
        <v>370646.43</v>
      </c>
    </row>
    <row r="289" spans="1:15" x14ac:dyDescent="0.25">
      <c r="A289" s="5" t="s">
        <v>572</v>
      </c>
      <c r="B289" s="6" t="s">
        <v>573</v>
      </c>
      <c r="C289" s="44">
        <v>91013.85</v>
      </c>
      <c r="D289" s="44">
        <v>30336.13</v>
      </c>
      <c r="E289" s="44">
        <v>1230.8400000000001</v>
      </c>
      <c r="F289" s="44">
        <v>8346.44</v>
      </c>
      <c r="G289" s="44">
        <v>0.04</v>
      </c>
      <c r="H289" s="44">
        <v>149.62</v>
      </c>
      <c r="I289" s="44">
        <v>607</v>
      </c>
      <c r="J289" s="44">
        <v>191.6</v>
      </c>
      <c r="K289" s="44">
        <v>218.46</v>
      </c>
      <c r="L289" s="44">
        <v>95.9</v>
      </c>
      <c r="M289" s="45">
        <v>0</v>
      </c>
      <c r="N289" s="44">
        <v>0</v>
      </c>
      <c r="O289" s="47">
        <f t="shared" si="4"/>
        <v>132189.88</v>
      </c>
    </row>
    <row r="290" spans="1:15" x14ac:dyDescent="0.25">
      <c r="A290" s="5" t="s">
        <v>574</v>
      </c>
      <c r="B290" s="6" t="s">
        <v>575</v>
      </c>
      <c r="C290" s="44">
        <v>106120.31</v>
      </c>
      <c r="D290" s="44">
        <v>34725.599999999999</v>
      </c>
      <c r="E290" s="44">
        <v>1608.75</v>
      </c>
      <c r="F290" s="44">
        <v>9239.16</v>
      </c>
      <c r="G290" s="44">
        <v>0.09</v>
      </c>
      <c r="H290" s="44">
        <v>326.83999999999997</v>
      </c>
      <c r="I290" s="44">
        <v>671.92</v>
      </c>
      <c r="J290" s="44">
        <v>254.31</v>
      </c>
      <c r="K290" s="44">
        <v>308.43</v>
      </c>
      <c r="L290" s="44">
        <v>91.87</v>
      </c>
      <c r="M290" s="45">
        <v>0</v>
      </c>
      <c r="N290" s="44">
        <v>0</v>
      </c>
      <c r="O290" s="47">
        <f t="shared" si="4"/>
        <v>153347.28</v>
      </c>
    </row>
    <row r="291" spans="1:15" x14ac:dyDescent="0.25">
      <c r="A291" s="5" t="s">
        <v>576</v>
      </c>
      <c r="B291" s="6" t="s">
        <v>577</v>
      </c>
      <c r="C291" s="44">
        <v>173796.52</v>
      </c>
      <c r="D291" s="44">
        <v>52467.389999999992</v>
      </c>
      <c r="E291" s="44">
        <v>2346.1099999999997</v>
      </c>
      <c r="F291" s="44">
        <v>21915.260000000002</v>
      </c>
      <c r="G291" s="44">
        <v>0.14000000000000001</v>
      </c>
      <c r="H291" s="44">
        <v>517.30999999999995</v>
      </c>
      <c r="I291" s="44">
        <v>1496.96</v>
      </c>
      <c r="J291" s="44">
        <v>655.73</v>
      </c>
      <c r="K291" s="44">
        <v>367.08</v>
      </c>
      <c r="L291" s="44">
        <v>328.16</v>
      </c>
      <c r="M291" s="45">
        <v>560</v>
      </c>
      <c r="N291" s="44">
        <v>0</v>
      </c>
      <c r="O291" s="47">
        <f t="shared" si="4"/>
        <v>254450.65999999997</v>
      </c>
    </row>
    <row r="292" spans="1:15" x14ac:dyDescent="0.25">
      <c r="A292" s="5" t="s">
        <v>578</v>
      </c>
      <c r="B292" s="6" t="s">
        <v>579</v>
      </c>
      <c r="C292" s="44">
        <v>407963.96</v>
      </c>
      <c r="D292" s="44">
        <v>146168.59</v>
      </c>
      <c r="E292" s="44">
        <v>6172.44</v>
      </c>
      <c r="F292" s="44">
        <v>38440.380000000005</v>
      </c>
      <c r="G292" s="44">
        <v>0.44</v>
      </c>
      <c r="H292" s="44">
        <v>1629.29</v>
      </c>
      <c r="I292" s="44">
        <v>2748.73</v>
      </c>
      <c r="J292" s="44">
        <v>1199.3800000000001</v>
      </c>
      <c r="K292" s="44">
        <v>1155.8599999999999</v>
      </c>
      <c r="L292" s="44">
        <v>424.51</v>
      </c>
      <c r="M292" s="45">
        <v>0</v>
      </c>
      <c r="N292" s="44">
        <v>0</v>
      </c>
      <c r="O292" s="47">
        <f t="shared" si="4"/>
        <v>605903.57999999996</v>
      </c>
    </row>
    <row r="293" spans="1:15" x14ac:dyDescent="0.25">
      <c r="A293" s="5" t="s">
        <v>580</v>
      </c>
      <c r="B293" s="6" t="s">
        <v>581</v>
      </c>
      <c r="C293" s="44">
        <v>271358.92</v>
      </c>
      <c r="D293" s="44">
        <v>82441.62</v>
      </c>
      <c r="E293" s="44">
        <v>3460.5299999999997</v>
      </c>
      <c r="F293" s="44">
        <v>31011.08</v>
      </c>
      <c r="G293" s="44">
        <v>0.5</v>
      </c>
      <c r="H293" s="44">
        <v>1849.01</v>
      </c>
      <c r="I293" s="44">
        <v>2165.9899999999998</v>
      </c>
      <c r="J293" s="44">
        <v>1329.95</v>
      </c>
      <c r="K293" s="44">
        <v>555.76</v>
      </c>
      <c r="L293" s="44">
        <v>444.31</v>
      </c>
      <c r="M293" s="45">
        <v>0</v>
      </c>
      <c r="N293" s="44">
        <v>0</v>
      </c>
      <c r="O293" s="47">
        <f t="shared" si="4"/>
        <v>394617.67000000004</v>
      </c>
    </row>
    <row r="294" spans="1:15" x14ac:dyDescent="0.25">
      <c r="A294" s="5" t="s">
        <v>582</v>
      </c>
      <c r="B294" s="6" t="s">
        <v>583</v>
      </c>
      <c r="C294" s="44">
        <v>291984.51</v>
      </c>
      <c r="D294" s="44">
        <v>90125.36</v>
      </c>
      <c r="E294" s="44">
        <v>4035.42</v>
      </c>
      <c r="F294" s="44">
        <v>29927.33</v>
      </c>
      <c r="G294" s="44">
        <v>0.42</v>
      </c>
      <c r="H294" s="44">
        <v>1551.08</v>
      </c>
      <c r="I294" s="44">
        <v>2125.88</v>
      </c>
      <c r="J294" s="44">
        <v>1131.73</v>
      </c>
      <c r="K294" s="44">
        <v>748.76</v>
      </c>
      <c r="L294" s="44">
        <v>381.13</v>
      </c>
      <c r="M294" s="45">
        <v>0</v>
      </c>
      <c r="N294" s="44">
        <v>0</v>
      </c>
      <c r="O294" s="47">
        <f t="shared" si="4"/>
        <v>422011.62</v>
      </c>
    </row>
    <row r="295" spans="1:15" x14ac:dyDescent="0.25">
      <c r="A295" s="5" t="s">
        <v>584</v>
      </c>
      <c r="B295" s="6" t="s">
        <v>585</v>
      </c>
      <c r="C295" s="44">
        <v>238394.9</v>
      </c>
      <c r="D295" s="44">
        <v>31065.67</v>
      </c>
      <c r="E295" s="44">
        <v>2829.2200000000003</v>
      </c>
      <c r="F295" s="44">
        <v>39011.69</v>
      </c>
      <c r="G295" s="44">
        <v>0.04</v>
      </c>
      <c r="H295" s="44">
        <v>152.22</v>
      </c>
      <c r="I295" s="44">
        <v>2573.37</v>
      </c>
      <c r="J295" s="44">
        <v>1000.57</v>
      </c>
      <c r="K295" s="44">
        <v>291.25</v>
      </c>
      <c r="L295" s="44">
        <v>684.25</v>
      </c>
      <c r="M295" s="45">
        <v>2857</v>
      </c>
      <c r="N295" s="44">
        <v>0</v>
      </c>
      <c r="O295" s="47">
        <f t="shared" si="4"/>
        <v>318860.17999999993</v>
      </c>
    </row>
    <row r="296" spans="1:15" x14ac:dyDescent="0.25">
      <c r="A296" s="5" t="s">
        <v>586</v>
      </c>
      <c r="B296" s="6" t="s">
        <v>587</v>
      </c>
      <c r="C296" s="44">
        <v>98293.62</v>
      </c>
      <c r="D296" s="44">
        <v>62808.160000000003</v>
      </c>
      <c r="E296" s="44">
        <v>1584.27</v>
      </c>
      <c r="F296" s="44">
        <v>7885.21</v>
      </c>
      <c r="G296" s="44">
        <v>0.08</v>
      </c>
      <c r="H296" s="44">
        <v>291.76</v>
      </c>
      <c r="I296" s="44">
        <v>580.23</v>
      </c>
      <c r="J296" s="44">
        <v>203.29</v>
      </c>
      <c r="K296" s="44">
        <v>316.22000000000003</v>
      </c>
      <c r="L296" s="44">
        <v>64.44</v>
      </c>
      <c r="M296" s="45">
        <v>0</v>
      </c>
      <c r="N296" s="44">
        <v>0</v>
      </c>
      <c r="O296" s="47">
        <f t="shared" si="4"/>
        <v>172027.28</v>
      </c>
    </row>
    <row r="297" spans="1:15" x14ac:dyDescent="0.25">
      <c r="A297" s="5" t="s">
        <v>588</v>
      </c>
      <c r="B297" s="6" t="s">
        <v>589</v>
      </c>
      <c r="C297" s="44">
        <v>134282.57</v>
      </c>
      <c r="D297" s="44">
        <v>49424.4</v>
      </c>
      <c r="E297" s="44">
        <v>2035.76</v>
      </c>
      <c r="F297" s="44">
        <v>12274.8</v>
      </c>
      <c r="G297" s="44">
        <v>0.17</v>
      </c>
      <c r="H297" s="44">
        <v>610.71</v>
      </c>
      <c r="I297" s="44">
        <v>883.2</v>
      </c>
      <c r="J297" s="44">
        <v>417.33</v>
      </c>
      <c r="K297" s="44">
        <v>386.81</v>
      </c>
      <c r="L297" s="44">
        <v>130.44</v>
      </c>
      <c r="M297" s="45">
        <v>7757</v>
      </c>
      <c r="N297" s="44">
        <v>0</v>
      </c>
      <c r="O297" s="47">
        <f t="shared" si="4"/>
        <v>208203.19</v>
      </c>
    </row>
    <row r="298" spans="1:15" x14ac:dyDescent="0.25">
      <c r="A298" s="5" t="s">
        <v>590</v>
      </c>
      <c r="B298" s="6" t="s">
        <v>591</v>
      </c>
      <c r="C298" s="44">
        <v>116687.83</v>
      </c>
      <c r="D298" s="44">
        <v>35141.380000000005</v>
      </c>
      <c r="E298" s="44">
        <v>1635.3600000000001</v>
      </c>
      <c r="F298" s="44">
        <v>11746.79</v>
      </c>
      <c r="G298" s="44">
        <v>0.14000000000000001</v>
      </c>
      <c r="H298" s="44">
        <v>518.04</v>
      </c>
      <c r="I298" s="44">
        <v>834.51</v>
      </c>
      <c r="J298" s="44">
        <v>404.72</v>
      </c>
      <c r="K298" s="44">
        <v>288.20999999999998</v>
      </c>
      <c r="L298" s="44">
        <v>145.66</v>
      </c>
      <c r="M298" s="45">
        <v>5653</v>
      </c>
      <c r="N298" s="44">
        <v>0</v>
      </c>
      <c r="O298" s="47">
        <f t="shared" si="4"/>
        <v>173055.64000000004</v>
      </c>
    </row>
    <row r="299" spans="1:15" x14ac:dyDescent="0.25">
      <c r="A299" s="5" t="s">
        <v>592</v>
      </c>
      <c r="B299" s="6" t="s">
        <v>593</v>
      </c>
      <c r="C299" s="44">
        <v>299331.51</v>
      </c>
      <c r="D299" s="44">
        <v>48571.25</v>
      </c>
      <c r="E299" s="44">
        <v>3929.15</v>
      </c>
      <c r="F299" s="44">
        <v>33538.83</v>
      </c>
      <c r="G299" s="44">
        <v>0.57999999999999996</v>
      </c>
      <c r="H299" s="44">
        <v>2147.69</v>
      </c>
      <c r="I299" s="44">
        <v>2347.36</v>
      </c>
      <c r="J299" s="44">
        <v>1489.25</v>
      </c>
      <c r="K299" s="44">
        <v>657.58</v>
      </c>
      <c r="L299" s="44">
        <v>468.9</v>
      </c>
      <c r="M299" s="45">
        <v>0</v>
      </c>
      <c r="N299" s="44">
        <v>0</v>
      </c>
      <c r="O299" s="47">
        <f t="shared" si="4"/>
        <v>392482.10000000009</v>
      </c>
    </row>
    <row r="300" spans="1:15" x14ac:dyDescent="0.25">
      <c r="A300" s="5" t="s">
        <v>594</v>
      </c>
      <c r="B300" s="6" t="s">
        <v>595</v>
      </c>
      <c r="C300" s="44">
        <v>150851.99</v>
      </c>
      <c r="D300" s="44">
        <v>46470.87</v>
      </c>
      <c r="E300" s="44">
        <v>2225.8200000000002</v>
      </c>
      <c r="F300" s="44">
        <v>14619.919999999998</v>
      </c>
      <c r="G300" s="44">
        <v>0.21</v>
      </c>
      <c r="H300" s="44">
        <v>770.86</v>
      </c>
      <c r="I300" s="44">
        <v>1042.33</v>
      </c>
      <c r="J300" s="44">
        <v>529.03</v>
      </c>
      <c r="K300" s="44">
        <v>410.09</v>
      </c>
      <c r="L300" s="44">
        <v>169.47</v>
      </c>
      <c r="M300" s="45">
        <v>0</v>
      </c>
      <c r="N300" s="44">
        <v>0</v>
      </c>
      <c r="O300" s="47">
        <f t="shared" si="4"/>
        <v>217090.58999999994</v>
      </c>
    </row>
    <row r="301" spans="1:15" x14ac:dyDescent="0.25">
      <c r="A301" s="5" t="s">
        <v>596</v>
      </c>
      <c r="B301" s="6" t="s">
        <v>597</v>
      </c>
      <c r="C301" s="44">
        <v>1558636.7</v>
      </c>
      <c r="D301" s="44">
        <v>289812.19000000006</v>
      </c>
      <c r="E301" s="44">
        <v>16166.01</v>
      </c>
      <c r="F301" s="44">
        <v>222735.04</v>
      </c>
      <c r="G301" s="44">
        <v>2.2400000000000002</v>
      </c>
      <c r="H301" s="44">
        <v>8258.16</v>
      </c>
      <c r="I301" s="44">
        <v>15142.01</v>
      </c>
      <c r="J301" s="44">
        <v>8589.33</v>
      </c>
      <c r="K301" s="44">
        <v>1927.45</v>
      </c>
      <c r="L301" s="44">
        <v>3807.54</v>
      </c>
      <c r="M301" s="45">
        <v>396213</v>
      </c>
      <c r="N301" s="44">
        <v>0</v>
      </c>
      <c r="O301" s="47">
        <f t="shared" si="4"/>
        <v>2521289.6700000004</v>
      </c>
    </row>
    <row r="302" spans="1:15" x14ac:dyDescent="0.25">
      <c r="A302" s="5" t="s">
        <v>598</v>
      </c>
      <c r="B302" s="6" t="s">
        <v>599</v>
      </c>
      <c r="C302" s="44">
        <v>567176.93999999994</v>
      </c>
      <c r="D302" s="44">
        <v>125337.1</v>
      </c>
      <c r="E302" s="44">
        <v>6343.1</v>
      </c>
      <c r="F302" s="44">
        <v>79482.67</v>
      </c>
      <c r="G302" s="44">
        <v>0.93</v>
      </c>
      <c r="H302" s="44">
        <v>3420.78</v>
      </c>
      <c r="I302" s="44">
        <v>5391.67</v>
      </c>
      <c r="J302" s="44">
        <v>3199.32</v>
      </c>
      <c r="K302" s="44">
        <v>750.12</v>
      </c>
      <c r="L302" s="44">
        <v>1324.08</v>
      </c>
      <c r="M302" s="45">
        <v>29097</v>
      </c>
      <c r="N302" s="44">
        <v>0</v>
      </c>
      <c r="O302" s="47">
        <f t="shared" si="4"/>
        <v>821523.71</v>
      </c>
    </row>
    <row r="303" spans="1:15" x14ac:dyDescent="0.25">
      <c r="A303" s="5" t="s">
        <v>600</v>
      </c>
      <c r="B303" s="6" t="s">
        <v>601</v>
      </c>
      <c r="C303" s="44">
        <v>952808.52</v>
      </c>
      <c r="D303" s="44">
        <v>238346.86</v>
      </c>
      <c r="E303" s="44">
        <v>10658.52</v>
      </c>
      <c r="F303" s="44">
        <v>121990.87</v>
      </c>
      <c r="G303" s="44">
        <v>1.32</v>
      </c>
      <c r="H303" s="44">
        <v>4878.13</v>
      </c>
      <c r="I303" s="44">
        <v>8427.77</v>
      </c>
      <c r="J303" s="44">
        <v>4645.01</v>
      </c>
      <c r="K303" s="44">
        <v>1581.63</v>
      </c>
      <c r="L303" s="44">
        <v>1950.07</v>
      </c>
      <c r="M303" s="45">
        <v>0</v>
      </c>
      <c r="N303" s="44">
        <v>0</v>
      </c>
      <c r="O303" s="47">
        <f t="shared" si="4"/>
        <v>1345288.7</v>
      </c>
    </row>
    <row r="304" spans="1:15" x14ac:dyDescent="0.25">
      <c r="A304" s="5" t="s">
        <v>602</v>
      </c>
      <c r="B304" s="6" t="s">
        <v>603</v>
      </c>
      <c r="C304" s="44">
        <v>112568.38</v>
      </c>
      <c r="D304" s="44">
        <v>41624.189999999995</v>
      </c>
      <c r="E304" s="44">
        <v>1640.73</v>
      </c>
      <c r="F304" s="44">
        <v>10773.99</v>
      </c>
      <c r="G304" s="44">
        <v>0.13</v>
      </c>
      <c r="H304" s="44">
        <v>470.95</v>
      </c>
      <c r="I304" s="44">
        <v>771.88</v>
      </c>
      <c r="J304" s="44">
        <v>358.09</v>
      </c>
      <c r="K304" s="44">
        <v>310.02</v>
      </c>
      <c r="L304" s="44">
        <v>124.29</v>
      </c>
      <c r="M304" s="45">
        <v>6093</v>
      </c>
      <c r="N304" s="44">
        <v>0</v>
      </c>
      <c r="O304" s="47">
        <f t="shared" si="4"/>
        <v>174735.65000000002</v>
      </c>
    </row>
    <row r="305" spans="1:15" x14ac:dyDescent="0.25">
      <c r="A305" s="5" t="s">
        <v>604</v>
      </c>
      <c r="B305" s="6" t="s">
        <v>605</v>
      </c>
      <c r="C305" s="44">
        <v>208285.94</v>
      </c>
      <c r="D305" s="44">
        <v>54106.62999999999</v>
      </c>
      <c r="E305" s="44">
        <v>2825.03</v>
      </c>
      <c r="F305" s="44">
        <v>23548.75</v>
      </c>
      <c r="G305" s="44">
        <v>0.38</v>
      </c>
      <c r="H305" s="44">
        <v>1415</v>
      </c>
      <c r="I305" s="44">
        <v>1641.37</v>
      </c>
      <c r="J305" s="44">
        <v>989.18</v>
      </c>
      <c r="K305" s="44">
        <v>481.66</v>
      </c>
      <c r="L305" s="44">
        <v>327.20999999999998</v>
      </c>
      <c r="M305" s="45">
        <v>7625</v>
      </c>
      <c r="N305" s="44">
        <v>0</v>
      </c>
      <c r="O305" s="47">
        <f t="shared" si="4"/>
        <v>301246.15000000002</v>
      </c>
    </row>
    <row r="306" spans="1:15" x14ac:dyDescent="0.25">
      <c r="A306" s="5" t="s">
        <v>606</v>
      </c>
      <c r="B306" s="6" t="s">
        <v>607</v>
      </c>
      <c r="C306" s="44">
        <v>1014736.63</v>
      </c>
      <c r="D306" s="44">
        <v>165274.54999999999</v>
      </c>
      <c r="E306" s="44">
        <v>11563.599999999999</v>
      </c>
      <c r="F306" s="44">
        <v>132909.13</v>
      </c>
      <c r="G306" s="44">
        <v>1.83</v>
      </c>
      <c r="H306" s="44">
        <v>6741.51</v>
      </c>
      <c r="I306" s="44">
        <v>9129.23</v>
      </c>
      <c r="J306" s="44">
        <v>5602.77</v>
      </c>
      <c r="K306" s="44">
        <v>1655.85</v>
      </c>
      <c r="L306" s="44">
        <v>2137.9699999999998</v>
      </c>
      <c r="M306" s="45">
        <v>0</v>
      </c>
      <c r="N306" s="44">
        <v>0</v>
      </c>
      <c r="O306" s="47">
        <f t="shared" si="4"/>
        <v>1349753.0700000003</v>
      </c>
    </row>
    <row r="307" spans="1:15" x14ac:dyDescent="0.25">
      <c r="A307" s="5" t="s">
        <v>608</v>
      </c>
      <c r="B307" s="6" t="s">
        <v>609</v>
      </c>
      <c r="C307" s="44">
        <v>131338.72</v>
      </c>
      <c r="D307" s="44">
        <v>48828</v>
      </c>
      <c r="E307" s="44">
        <v>2005.8799999999999</v>
      </c>
      <c r="F307" s="44">
        <v>11929.65</v>
      </c>
      <c r="G307" s="44">
        <v>0.15</v>
      </c>
      <c r="H307" s="44">
        <v>557.65</v>
      </c>
      <c r="I307" s="44">
        <v>859.65</v>
      </c>
      <c r="J307" s="44">
        <v>392.69</v>
      </c>
      <c r="K307" s="44">
        <v>390.03</v>
      </c>
      <c r="L307" s="44">
        <v>125.2</v>
      </c>
      <c r="M307" s="45">
        <v>5583</v>
      </c>
      <c r="N307" s="44">
        <v>0</v>
      </c>
      <c r="O307" s="47">
        <f t="shared" si="4"/>
        <v>202010.62</v>
      </c>
    </row>
    <row r="308" spans="1:15" x14ac:dyDescent="0.25">
      <c r="A308" s="5" t="s">
        <v>610</v>
      </c>
      <c r="B308" s="6" t="s">
        <v>611</v>
      </c>
      <c r="C308" s="44">
        <v>426956.84</v>
      </c>
      <c r="D308" s="44">
        <v>95966.41</v>
      </c>
      <c r="E308" s="44">
        <v>5112.68</v>
      </c>
      <c r="F308" s="44">
        <v>51904.020000000004</v>
      </c>
      <c r="G308" s="44">
        <v>0.91</v>
      </c>
      <c r="H308" s="44">
        <v>3341.27</v>
      </c>
      <c r="I308" s="44">
        <v>3602.14</v>
      </c>
      <c r="J308" s="44">
        <v>2387.1999999999998</v>
      </c>
      <c r="K308" s="44">
        <v>792.93</v>
      </c>
      <c r="L308" s="44">
        <v>790.66</v>
      </c>
      <c r="M308" s="45">
        <v>0</v>
      </c>
      <c r="N308" s="44">
        <v>0</v>
      </c>
      <c r="O308" s="47">
        <f t="shared" si="4"/>
        <v>590855.06000000017</v>
      </c>
    </row>
    <row r="309" spans="1:15" x14ac:dyDescent="0.25">
      <c r="A309" s="5" t="s">
        <v>612</v>
      </c>
      <c r="B309" s="6" t="s">
        <v>613</v>
      </c>
      <c r="C309" s="44">
        <v>279001.56</v>
      </c>
      <c r="D309" s="44">
        <v>120876.41</v>
      </c>
      <c r="E309" s="44">
        <v>4032.17</v>
      </c>
      <c r="F309" s="44">
        <v>24826.38</v>
      </c>
      <c r="G309" s="44">
        <v>0.22</v>
      </c>
      <c r="H309" s="44">
        <v>793.76</v>
      </c>
      <c r="I309" s="44">
        <v>1810.39</v>
      </c>
      <c r="J309" s="44">
        <v>676.44</v>
      </c>
      <c r="K309" s="44">
        <v>798</v>
      </c>
      <c r="L309" s="44">
        <v>264.74</v>
      </c>
      <c r="M309" s="45">
        <v>17117</v>
      </c>
      <c r="N309" s="44">
        <v>0</v>
      </c>
      <c r="O309" s="47">
        <f t="shared" si="4"/>
        <v>450197.06999999995</v>
      </c>
    </row>
    <row r="310" spans="1:15" x14ac:dyDescent="0.25">
      <c r="A310" s="5" t="s">
        <v>614</v>
      </c>
      <c r="B310" s="6" t="s">
        <v>615</v>
      </c>
      <c r="C310" s="44">
        <v>347481.63</v>
      </c>
      <c r="D310" s="44">
        <v>56464.01</v>
      </c>
      <c r="E310" s="44">
        <v>4319.59</v>
      </c>
      <c r="F310" s="44">
        <v>36994.050000000003</v>
      </c>
      <c r="G310" s="44">
        <v>0.63</v>
      </c>
      <c r="H310" s="44">
        <v>2331.96</v>
      </c>
      <c r="I310" s="44">
        <v>2625.49</v>
      </c>
      <c r="J310" s="44">
        <v>1592.76</v>
      </c>
      <c r="K310" s="44">
        <v>708.11</v>
      </c>
      <c r="L310" s="44">
        <v>508.4</v>
      </c>
      <c r="M310" s="45">
        <v>0</v>
      </c>
      <c r="N310" s="44">
        <v>0</v>
      </c>
      <c r="O310" s="47">
        <f t="shared" si="4"/>
        <v>453026.63000000006</v>
      </c>
    </row>
    <row r="311" spans="1:15" x14ac:dyDescent="0.25">
      <c r="A311" s="5" t="s">
        <v>616</v>
      </c>
      <c r="B311" s="6" t="s">
        <v>617</v>
      </c>
      <c r="C311" s="44">
        <v>110447.64</v>
      </c>
      <c r="D311" s="44">
        <v>34138.199999999997</v>
      </c>
      <c r="E311" s="44">
        <v>1594.96</v>
      </c>
      <c r="F311" s="44">
        <v>10439.900000000001</v>
      </c>
      <c r="G311" s="44">
        <v>0.15</v>
      </c>
      <c r="H311" s="44">
        <v>537.84</v>
      </c>
      <c r="I311" s="44">
        <v>750.76</v>
      </c>
      <c r="J311" s="44">
        <v>376.23</v>
      </c>
      <c r="K311" s="44">
        <v>302.83</v>
      </c>
      <c r="L311" s="44">
        <v>119.5</v>
      </c>
      <c r="M311" s="45">
        <v>3627</v>
      </c>
      <c r="N311" s="44">
        <v>0</v>
      </c>
      <c r="O311" s="47">
        <f t="shared" si="4"/>
        <v>162335.00999999998</v>
      </c>
    </row>
    <row r="312" spans="1:15" x14ac:dyDescent="0.25">
      <c r="A312" s="5" t="s">
        <v>618</v>
      </c>
      <c r="B312" s="6" t="s">
        <v>619</v>
      </c>
      <c r="C312" s="44">
        <v>188016.71</v>
      </c>
      <c r="D312" s="44">
        <v>39658.080000000002</v>
      </c>
      <c r="E312" s="44">
        <v>2422.5800000000004</v>
      </c>
      <c r="F312" s="44">
        <v>26013.14</v>
      </c>
      <c r="G312" s="44">
        <v>0.1</v>
      </c>
      <c r="H312" s="44">
        <v>359.03</v>
      </c>
      <c r="I312" s="44">
        <v>1751.98</v>
      </c>
      <c r="J312" s="44">
        <v>711.45</v>
      </c>
      <c r="K312" s="44">
        <v>317.02999999999997</v>
      </c>
      <c r="L312" s="44">
        <v>415.51</v>
      </c>
      <c r="M312" s="45">
        <v>1178</v>
      </c>
      <c r="N312" s="44">
        <v>0</v>
      </c>
      <c r="O312" s="47">
        <f t="shared" si="4"/>
        <v>260843.61</v>
      </c>
    </row>
    <row r="313" spans="1:15" x14ac:dyDescent="0.25">
      <c r="A313" s="5" t="s">
        <v>620</v>
      </c>
      <c r="B313" s="6" t="s">
        <v>621</v>
      </c>
      <c r="C313" s="44">
        <v>376271.08</v>
      </c>
      <c r="D313" s="44">
        <v>88040.65</v>
      </c>
      <c r="E313" s="44">
        <v>4212</v>
      </c>
      <c r="F313" s="44">
        <v>50653.619999999995</v>
      </c>
      <c r="G313" s="44">
        <v>0.56999999999999995</v>
      </c>
      <c r="H313" s="44">
        <v>2115.6799999999998</v>
      </c>
      <c r="I313" s="44">
        <v>3459.15</v>
      </c>
      <c r="J313" s="44">
        <v>1987.61</v>
      </c>
      <c r="K313" s="44">
        <v>517.28</v>
      </c>
      <c r="L313" s="44">
        <v>827.96</v>
      </c>
      <c r="M313" s="45">
        <v>0</v>
      </c>
      <c r="N313" s="44">
        <v>0</v>
      </c>
      <c r="O313" s="47">
        <f t="shared" si="4"/>
        <v>528085.6</v>
      </c>
    </row>
    <row r="314" spans="1:15" x14ac:dyDescent="0.25">
      <c r="A314" s="5" t="s">
        <v>622</v>
      </c>
      <c r="B314" s="6" t="s">
        <v>623</v>
      </c>
      <c r="C314" s="44">
        <v>314431.35999999999</v>
      </c>
      <c r="D314" s="44">
        <v>91264.45</v>
      </c>
      <c r="E314" s="44">
        <v>4118.9299999999994</v>
      </c>
      <c r="F314" s="44">
        <v>35998.740000000005</v>
      </c>
      <c r="G314" s="44">
        <v>0.65</v>
      </c>
      <c r="H314" s="44">
        <v>2384.29</v>
      </c>
      <c r="I314" s="44">
        <v>2508.29</v>
      </c>
      <c r="J314" s="44">
        <v>1615.45</v>
      </c>
      <c r="K314" s="44">
        <v>673.75</v>
      </c>
      <c r="L314" s="44">
        <v>511.35</v>
      </c>
      <c r="M314" s="45">
        <v>13530</v>
      </c>
      <c r="N314" s="44">
        <v>0</v>
      </c>
      <c r="O314" s="47">
        <f t="shared" si="4"/>
        <v>467037.25999999995</v>
      </c>
    </row>
    <row r="315" spans="1:15" x14ac:dyDescent="0.25">
      <c r="A315" s="5" t="s">
        <v>624</v>
      </c>
      <c r="B315" s="6" t="s">
        <v>625</v>
      </c>
      <c r="C315" s="44">
        <v>1531942.05</v>
      </c>
      <c r="D315" s="44">
        <v>44832.260000000009</v>
      </c>
      <c r="E315" s="44">
        <v>16227.22</v>
      </c>
      <c r="F315" s="44">
        <v>263243.56</v>
      </c>
      <c r="G315" s="44">
        <v>1.32</v>
      </c>
      <c r="H315" s="44">
        <v>4862.9399999999996</v>
      </c>
      <c r="I315" s="44">
        <v>17323.599999999999</v>
      </c>
      <c r="J315" s="44">
        <v>8490.82</v>
      </c>
      <c r="K315" s="44">
        <v>1127.3499999999999</v>
      </c>
      <c r="L315" s="44">
        <v>4789.1099999999997</v>
      </c>
      <c r="M315" s="45">
        <v>0</v>
      </c>
      <c r="N315" s="44">
        <v>0</v>
      </c>
      <c r="O315" s="47">
        <f t="shared" si="4"/>
        <v>1892840.2300000004</v>
      </c>
    </row>
    <row r="316" spans="1:15" x14ac:dyDescent="0.25">
      <c r="A316" s="5" t="s">
        <v>626</v>
      </c>
      <c r="B316" s="6" t="s">
        <v>627</v>
      </c>
      <c r="C316" s="44">
        <v>321879.73</v>
      </c>
      <c r="D316" s="44">
        <v>129796.81999999999</v>
      </c>
      <c r="E316" s="44">
        <v>3710.1600000000003</v>
      </c>
      <c r="F316" s="44">
        <v>39146.97</v>
      </c>
      <c r="G316" s="44">
        <v>0.45</v>
      </c>
      <c r="H316" s="44">
        <v>1654.34</v>
      </c>
      <c r="I316" s="44">
        <v>2719.65</v>
      </c>
      <c r="J316" s="44">
        <v>1476.33</v>
      </c>
      <c r="K316" s="44">
        <v>523.08000000000004</v>
      </c>
      <c r="L316" s="44">
        <v>602.34</v>
      </c>
      <c r="M316" s="45">
        <v>37908</v>
      </c>
      <c r="N316" s="44">
        <v>0</v>
      </c>
      <c r="O316" s="47">
        <f t="shared" si="4"/>
        <v>539417.87000000011</v>
      </c>
    </row>
    <row r="317" spans="1:15" x14ac:dyDescent="0.25">
      <c r="A317" s="5" t="s">
        <v>628</v>
      </c>
      <c r="B317" s="6" t="s">
        <v>629</v>
      </c>
      <c r="C317" s="44">
        <v>710536.54</v>
      </c>
      <c r="D317" s="44">
        <v>120613.42999999996</v>
      </c>
      <c r="E317" s="44">
        <v>8992.4399999999987</v>
      </c>
      <c r="F317" s="44">
        <v>82255.360000000001</v>
      </c>
      <c r="G317" s="44">
        <v>1.45</v>
      </c>
      <c r="H317" s="44">
        <v>5354.1</v>
      </c>
      <c r="I317" s="44">
        <v>5741.01</v>
      </c>
      <c r="J317" s="44">
        <v>3673.73</v>
      </c>
      <c r="K317" s="44">
        <v>1494.29</v>
      </c>
      <c r="L317" s="44">
        <v>1193.67</v>
      </c>
      <c r="M317" s="45">
        <v>0</v>
      </c>
      <c r="N317" s="44">
        <v>0</v>
      </c>
      <c r="O317" s="47">
        <f t="shared" si="4"/>
        <v>939856.0199999999</v>
      </c>
    </row>
    <row r="318" spans="1:15" x14ac:dyDescent="0.25">
      <c r="A318" s="5" t="s">
        <v>630</v>
      </c>
      <c r="B318" s="6" t="s">
        <v>631</v>
      </c>
      <c r="C318" s="44">
        <v>704334.06</v>
      </c>
      <c r="D318" s="44">
        <v>81807.350000000006</v>
      </c>
      <c r="E318" s="44">
        <v>7500.54</v>
      </c>
      <c r="F318" s="44">
        <v>106517.17000000001</v>
      </c>
      <c r="G318" s="44">
        <v>2.0099999999999998</v>
      </c>
      <c r="H318" s="44">
        <v>7427.55</v>
      </c>
      <c r="I318" s="44">
        <v>7153.57</v>
      </c>
      <c r="J318" s="44">
        <v>5397.58</v>
      </c>
      <c r="K318" s="44">
        <v>760.76</v>
      </c>
      <c r="L318" s="44">
        <v>1850.96</v>
      </c>
      <c r="M318" s="45">
        <v>0</v>
      </c>
      <c r="N318" s="44">
        <v>0</v>
      </c>
      <c r="O318" s="47">
        <f t="shared" si="4"/>
        <v>922751.55</v>
      </c>
    </row>
    <row r="319" spans="1:15" x14ac:dyDescent="0.25">
      <c r="A319" s="5" t="s">
        <v>632</v>
      </c>
      <c r="B319" s="6" t="s">
        <v>633</v>
      </c>
      <c r="C319" s="44">
        <v>115267.46</v>
      </c>
      <c r="D319" s="44">
        <v>50713.21</v>
      </c>
      <c r="E319" s="44">
        <v>1791.15</v>
      </c>
      <c r="F319" s="44">
        <v>9271.49</v>
      </c>
      <c r="G319" s="44">
        <v>7.0000000000000007E-2</v>
      </c>
      <c r="H319" s="44">
        <v>248.01</v>
      </c>
      <c r="I319" s="44">
        <v>685.21</v>
      </c>
      <c r="J319" s="44">
        <v>203.75</v>
      </c>
      <c r="K319" s="44">
        <v>356.88</v>
      </c>
      <c r="L319" s="44">
        <v>79.33</v>
      </c>
      <c r="M319" s="45">
        <v>0</v>
      </c>
      <c r="N319" s="44">
        <v>0</v>
      </c>
      <c r="O319" s="47">
        <f t="shared" si="4"/>
        <v>178616.56</v>
      </c>
    </row>
    <row r="320" spans="1:15" x14ac:dyDescent="0.25">
      <c r="A320" s="5" t="s">
        <v>634</v>
      </c>
      <c r="B320" s="6" t="s">
        <v>635</v>
      </c>
      <c r="C320" s="44">
        <v>728536.52</v>
      </c>
      <c r="D320" s="44">
        <v>43109.489999999991</v>
      </c>
      <c r="E320" s="44">
        <v>8792.99</v>
      </c>
      <c r="F320" s="44">
        <v>90824.85</v>
      </c>
      <c r="G320" s="44">
        <v>1.58</v>
      </c>
      <c r="H320" s="44">
        <v>5825.56</v>
      </c>
      <c r="I320" s="44">
        <v>6268.04</v>
      </c>
      <c r="J320" s="44">
        <v>4135.72</v>
      </c>
      <c r="K320" s="44">
        <v>1317.9</v>
      </c>
      <c r="L320" s="44">
        <v>1399.84</v>
      </c>
      <c r="M320" s="45">
        <v>89317</v>
      </c>
      <c r="N320" s="44">
        <v>0</v>
      </c>
      <c r="O320" s="47">
        <f t="shared" si="4"/>
        <v>979529.49</v>
      </c>
    </row>
    <row r="321" spans="1:15" x14ac:dyDescent="0.25">
      <c r="A321" s="5" t="s">
        <v>636</v>
      </c>
      <c r="B321" s="6" t="s">
        <v>637</v>
      </c>
      <c r="C321" s="44">
        <v>125280.59</v>
      </c>
      <c r="D321" s="44">
        <v>52700.800000000003</v>
      </c>
      <c r="E321" s="44">
        <v>2005.49</v>
      </c>
      <c r="F321" s="44">
        <v>10332.439999999999</v>
      </c>
      <c r="G321" s="44">
        <v>0.1</v>
      </c>
      <c r="H321" s="44">
        <v>368.15</v>
      </c>
      <c r="I321" s="44">
        <v>756.32</v>
      </c>
      <c r="J321" s="44">
        <v>266.36</v>
      </c>
      <c r="K321" s="44">
        <v>398.56</v>
      </c>
      <c r="L321" s="44">
        <v>89.65</v>
      </c>
      <c r="M321" s="45">
        <v>0</v>
      </c>
      <c r="N321" s="44">
        <v>0</v>
      </c>
      <c r="O321" s="47">
        <f t="shared" si="4"/>
        <v>192198.46</v>
      </c>
    </row>
    <row r="322" spans="1:15" x14ac:dyDescent="0.25">
      <c r="A322" s="5" t="s">
        <v>638</v>
      </c>
      <c r="B322" s="6" t="s">
        <v>639</v>
      </c>
      <c r="C322" s="44">
        <v>202715.59</v>
      </c>
      <c r="D322" s="44">
        <v>62364.66</v>
      </c>
      <c r="E322" s="44">
        <v>2500.69</v>
      </c>
      <c r="F322" s="44">
        <v>22755.31</v>
      </c>
      <c r="G322" s="44">
        <v>0.24</v>
      </c>
      <c r="H322" s="44">
        <v>867.61</v>
      </c>
      <c r="I322" s="44">
        <v>1605.11</v>
      </c>
      <c r="J322" s="44">
        <v>794.06</v>
      </c>
      <c r="K322" s="44">
        <v>459.13</v>
      </c>
      <c r="L322" s="44">
        <v>327.36</v>
      </c>
      <c r="M322" s="45">
        <v>0</v>
      </c>
      <c r="N322" s="44">
        <v>0</v>
      </c>
      <c r="O322" s="47">
        <f t="shared" si="4"/>
        <v>294389.75999999995</v>
      </c>
    </row>
    <row r="323" spans="1:15" x14ac:dyDescent="0.25">
      <c r="A323" s="5" t="s">
        <v>640</v>
      </c>
      <c r="B323" s="6" t="s">
        <v>641</v>
      </c>
      <c r="C323" s="44">
        <v>180542.55</v>
      </c>
      <c r="D323" s="44">
        <v>71075.63</v>
      </c>
      <c r="E323" s="44">
        <v>2560.85</v>
      </c>
      <c r="F323" s="44">
        <v>17306.86</v>
      </c>
      <c r="G323" s="44">
        <v>0.27</v>
      </c>
      <c r="H323" s="44">
        <v>979.63</v>
      </c>
      <c r="I323" s="44">
        <v>1242.3399999999999</v>
      </c>
      <c r="J323" s="44">
        <v>651.72</v>
      </c>
      <c r="K323" s="44">
        <v>476.39</v>
      </c>
      <c r="L323" s="44">
        <v>203.24</v>
      </c>
      <c r="M323" s="45">
        <v>0</v>
      </c>
      <c r="N323" s="44">
        <v>0</v>
      </c>
      <c r="O323" s="47">
        <f t="shared" si="4"/>
        <v>275039.48000000004</v>
      </c>
    </row>
    <row r="324" spans="1:15" x14ac:dyDescent="0.25">
      <c r="A324" s="5" t="s">
        <v>642</v>
      </c>
      <c r="B324" s="6" t="s">
        <v>643</v>
      </c>
      <c r="C324" s="44">
        <v>138256.64000000001</v>
      </c>
      <c r="D324" s="44">
        <v>58025.530000000006</v>
      </c>
      <c r="E324" s="44">
        <v>2176.7600000000002</v>
      </c>
      <c r="F324" s="44">
        <v>12392.21</v>
      </c>
      <c r="G324" s="44">
        <v>0.1</v>
      </c>
      <c r="H324" s="44">
        <v>365.97</v>
      </c>
      <c r="I324" s="44">
        <v>900.05</v>
      </c>
      <c r="J324" s="44">
        <v>318.48</v>
      </c>
      <c r="K324" s="44">
        <v>501.54</v>
      </c>
      <c r="L324" s="44">
        <v>126.43</v>
      </c>
      <c r="M324" s="45">
        <v>7025</v>
      </c>
      <c r="N324" s="44">
        <v>0</v>
      </c>
      <c r="O324" s="47">
        <f t="shared" si="4"/>
        <v>220088.71000000002</v>
      </c>
    </row>
    <row r="325" spans="1:15" x14ac:dyDescent="0.25">
      <c r="A325" s="5" t="s">
        <v>644</v>
      </c>
      <c r="B325" s="6" t="s">
        <v>645</v>
      </c>
      <c r="C325" s="44">
        <v>159723.01999999999</v>
      </c>
      <c r="D325" s="44">
        <v>58890.599999999991</v>
      </c>
      <c r="E325" s="44">
        <v>2245.54</v>
      </c>
      <c r="F325" s="44">
        <v>15445.16</v>
      </c>
      <c r="G325" s="44">
        <v>0.17</v>
      </c>
      <c r="H325" s="44">
        <v>629.33000000000004</v>
      </c>
      <c r="I325" s="44">
        <v>1109.05</v>
      </c>
      <c r="J325" s="44">
        <v>499.86</v>
      </c>
      <c r="K325" s="44">
        <v>429.64</v>
      </c>
      <c r="L325" s="44">
        <v>184.35</v>
      </c>
      <c r="M325" s="45">
        <v>0</v>
      </c>
      <c r="N325" s="44">
        <v>0</v>
      </c>
      <c r="O325" s="47">
        <f t="shared" si="4"/>
        <v>239156.72</v>
      </c>
    </row>
    <row r="326" spans="1:15" x14ac:dyDescent="0.25">
      <c r="A326" s="5" t="s">
        <v>646</v>
      </c>
      <c r="B326" s="6" t="s">
        <v>647</v>
      </c>
      <c r="C326" s="44">
        <v>7518943.3399999999</v>
      </c>
      <c r="D326" s="44">
        <v>722928.27</v>
      </c>
      <c r="E326" s="44">
        <v>75992.179999999993</v>
      </c>
      <c r="F326" s="44">
        <v>1181919.5499999998</v>
      </c>
      <c r="G326" s="44">
        <v>6.63</v>
      </c>
      <c r="H326" s="44">
        <v>24478.42</v>
      </c>
      <c r="I326" s="44">
        <v>79567.87</v>
      </c>
      <c r="J326" s="44">
        <v>38759.870000000003</v>
      </c>
      <c r="K326" s="44">
        <v>7514.03</v>
      </c>
      <c r="L326" s="44">
        <v>21099.78</v>
      </c>
      <c r="M326" s="45">
        <v>0</v>
      </c>
      <c r="N326" s="44">
        <v>0</v>
      </c>
      <c r="O326" s="47">
        <f t="shared" si="4"/>
        <v>9671209.9399999976</v>
      </c>
    </row>
    <row r="327" spans="1:15" x14ac:dyDescent="0.25">
      <c r="A327" s="5" t="s">
        <v>648</v>
      </c>
      <c r="B327" s="6" t="s">
        <v>649</v>
      </c>
      <c r="C327" s="44">
        <v>91968.34</v>
      </c>
      <c r="D327" s="44">
        <v>24797</v>
      </c>
      <c r="E327" s="44">
        <v>1308.1199999999999</v>
      </c>
      <c r="F327" s="44">
        <v>9152.7000000000007</v>
      </c>
      <c r="G327" s="44">
        <v>0.13</v>
      </c>
      <c r="H327" s="44">
        <v>488.95</v>
      </c>
      <c r="I327" s="44">
        <v>651.85</v>
      </c>
      <c r="J327" s="44">
        <v>343.89</v>
      </c>
      <c r="K327" s="44">
        <v>241</v>
      </c>
      <c r="L327" s="44">
        <v>111.53</v>
      </c>
      <c r="M327" s="45">
        <v>0</v>
      </c>
      <c r="N327" s="44">
        <v>0</v>
      </c>
      <c r="O327" s="47">
        <f t="shared" si="4"/>
        <v>129063.51</v>
      </c>
    </row>
    <row r="328" spans="1:15" x14ac:dyDescent="0.25">
      <c r="A328" s="5" t="s">
        <v>650</v>
      </c>
      <c r="B328" s="6" t="s">
        <v>651</v>
      </c>
      <c r="C328" s="44">
        <v>80808.039999999994</v>
      </c>
      <c r="D328" s="44">
        <v>26878</v>
      </c>
      <c r="E328" s="44">
        <v>1229.23</v>
      </c>
      <c r="F328" s="44">
        <v>7273</v>
      </c>
      <c r="G328" s="44">
        <v>0.1</v>
      </c>
      <c r="H328" s="44">
        <v>350.89</v>
      </c>
      <c r="I328" s="44">
        <v>525.36</v>
      </c>
      <c r="J328" s="44">
        <v>242.29</v>
      </c>
      <c r="K328" s="44">
        <v>235.34</v>
      </c>
      <c r="L328" s="44">
        <v>75.56</v>
      </c>
      <c r="M328" s="45">
        <v>0</v>
      </c>
      <c r="N328" s="44">
        <v>0</v>
      </c>
      <c r="O328" s="47">
        <f t="shared" si="4"/>
        <v>117617.80999999998</v>
      </c>
    </row>
    <row r="329" spans="1:15" x14ac:dyDescent="0.25">
      <c r="A329" s="5" t="s">
        <v>652</v>
      </c>
      <c r="B329" s="6" t="s">
        <v>653</v>
      </c>
      <c r="C329" s="44">
        <v>110886.43</v>
      </c>
      <c r="D329" s="44">
        <v>37348.189999999995</v>
      </c>
      <c r="E329" s="44">
        <v>1640.78</v>
      </c>
      <c r="F329" s="44">
        <v>9793.14</v>
      </c>
      <c r="G329" s="44">
        <v>0.1</v>
      </c>
      <c r="H329" s="44">
        <v>374.53</v>
      </c>
      <c r="I329" s="44">
        <v>713.4</v>
      </c>
      <c r="J329" s="44">
        <v>286.83</v>
      </c>
      <c r="K329" s="44">
        <v>323.73</v>
      </c>
      <c r="L329" s="44">
        <v>101.54</v>
      </c>
      <c r="M329" s="45">
        <v>0</v>
      </c>
      <c r="N329" s="44">
        <v>0</v>
      </c>
      <c r="O329" s="47">
        <f t="shared" ref="O329:O392" si="5">SUM(C329:N329)</f>
        <v>161468.66999999998</v>
      </c>
    </row>
    <row r="330" spans="1:15" x14ac:dyDescent="0.25">
      <c r="A330" s="5" t="s">
        <v>654</v>
      </c>
      <c r="B330" s="6" t="s">
        <v>655</v>
      </c>
      <c r="C330" s="44">
        <v>127215.14</v>
      </c>
      <c r="D330" s="44">
        <v>56086</v>
      </c>
      <c r="E330" s="44">
        <v>2046.66</v>
      </c>
      <c r="F330" s="44">
        <v>10226.439999999999</v>
      </c>
      <c r="G330" s="44">
        <v>0.11</v>
      </c>
      <c r="H330" s="44">
        <v>404.72</v>
      </c>
      <c r="I330" s="44">
        <v>752.06</v>
      </c>
      <c r="J330" s="44">
        <v>269.75</v>
      </c>
      <c r="K330" s="44">
        <v>410.62</v>
      </c>
      <c r="L330" s="44">
        <v>84.12</v>
      </c>
      <c r="M330" s="45">
        <v>0</v>
      </c>
      <c r="N330" s="44">
        <v>0</v>
      </c>
      <c r="O330" s="47">
        <f t="shared" si="5"/>
        <v>197495.62</v>
      </c>
    </row>
    <row r="331" spans="1:15" x14ac:dyDescent="0.25">
      <c r="A331" s="5" t="s">
        <v>656</v>
      </c>
      <c r="B331" s="6" t="s">
        <v>657</v>
      </c>
      <c r="C331" s="44">
        <v>197850.56</v>
      </c>
      <c r="D331" s="44">
        <v>44937.4</v>
      </c>
      <c r="E331" s="44">
        <v>2653.0299999999997</v>
      </c>
      <c r="F331" s="44">
        <v>20116.16</v>
      </c>
      <c r="G331" s="44">
        <v>0.33</v>
      </c>
      <c r="H331" s="44">
        <v>1205.03</v>
      </c>
      <c r="I331" s="44">
        <v>1432.23</v>
      </c>
      <c r="J331" s="44">
        <v>825.35</v>
      </c>
      <c r="K331" s="44">
        <v>461.41</v>
      </c>
      <c r="L331" s="44">
        <v>257.52</v>
      </c>
      <c r="M331" s="45">
        <v>1627</v>
      </c>
      <c r="N331" s="44">
        <v>0</v>
      </c>
      <c r="O331" s="47">
        <f t="shared" si="5"/>
        <v>271366.01999999996</v>
      </c>
    </row>
    <row r="332" spans="1:15" x14ac:dyDescent="0.25">
      <c r="A332" s="5" t="s">
        <v>658</v>
      </c>
      <c r="B332" s="6" t="s">
        <v>659</v>
      </c>
      <c r="C332" s="44">
        <v>3400728.45</v>
      </c>
      <c r="D332" s="44">
        <v>367796.22000000003</v>
      </c>
      <c r="E332" s="44">
        <v>35452.720000000001</v>
      </c>
      <c r="F332" s="44">
        <v>456536.31</v>
      </c>
      <c r="G332" s="44">
        <v>6.53</v>
      </c>
      <c r="H332" s="44">
        <v>24088.23</v>
      </c>
      <c r="I332" s="44">
        <v>31479.69</v>
      </c>
      <c r="J332" s="44">
        <v>19899.61</v>
      </c>
      <c r="K332" s="44">
        <v>4693.08</v>
      </c>
      <c r="L332" s="44">
        <v>7601.18</v>
      </c>
      <c r="M332" s="45">
        <v>705348</v>
      </c>
      <c r="N332" s="44">
        <v>0</v>
      </c>
      <c r="O332" s="47">
        <f t="shared" si="5"/>
        <v>5053630.0200000014</v>
      </c>
    </row>
    <row r="333" spans="1:15" x14ac:dyDescent="0.25">
      <c r="A333" s="5" t="s">
        <v>660</v>
      </c>
      <c r="B333" s="6" t="s">
        <v>661</v>
      </c>
      <c r="C333" s="44">
        <v>734410.28</v>
      </c>
      <c r="D333" s="44">
        <v>195318.36</v>
      </c>
      <c r="E333" s="44">
        <v>8608.7300000000014</v>
      </c>
      <c r="F333" s="44">
        <v>89608.639999999999</v>
      </c>
      <c r="G333" s="44">
        <v>1.65</v>
      </c>
      <c r="H333" s="44">
        <v>6091.81</v>
      </c>
      <c r="I333" s="44">
        <v>6219.6</v>
      </c>
      <c r="J333" s="44">
        <v>4230.28</v>
      </c>
      <c r="K333" s="44">
        <v>1276.27</v>
      </c>
      <c r="L333" s="44">
        <v>1375.74</v>
      </c>
      <c r="M333" s="45">
        <v>43301</v>
      </c>
      <c r="N333" s="44">
        <v>0</v>
      </c>
      <c r="O333" s="47">
        <f t="shared" si="5"/>
        <v>1090442.3600000001</v>
      </c>
    </row>
    <row r="334" spans="1:15" x14ac:dyDescent="0.25">
      <c r="A334" s="5" t="s">
        <v>662</v>
      </c>
      <c r="B334" s="6" t="s">
        <v>663</v>
      </c>
      <c r="C334" s="44">
        <v>394064.4</v>
      </c>
      <c r="D334" s="44">
        <v>157332.65</v>
      </c>
      <c r="E334" s="44">
        <v>5078.3900000000003</v>
      </c>
      <c r="F334" s="44">
        <v>41488.57</v>
      </c>
      <c r="G334" s="44">
        <v>0.7</v>
      </c>
      <c r="H334" s="44">
        <v>2573.87</v>
      </c>
      <c r="I334" s="44">
        <v>2947.32</v>
      </c>
      <c r="J334" s="44">
        <v>1757.53</v>
      </c>
      <c r="K334" s="44">
        <v>898.28</v>
      </c>
      <c r="L334" s="44">
        <v>557.94000000000005</v>
      </c>
      <c r="M334" s="45">
        <v>0</v>
      </c>
      <c r="N334" s="44">
        <v>0</v>
      </c>
      <c r="O334" s="47">
        <f t="shared" si="5"/>
        <v>606699.64999999991</v>
      </c>
    </row>
    <row r="335" spans="1:15" x14ac:dyDescent="0.25">
      <c r="A335" s="5" t="s">
        <v>664</v>
      </c>
      <c r="B335" s="6" t="s">
        <v>665</v>
      </c>
      <c r="C335" s="44">
        <v>1968503.45</v>
      </c>
      <c r="D335" s="44">
        <v>526569.91</v>
      </c>
      <c r="E335" s="44">
        <v>24241.02</v>
      </c>
      <c r="F335" s="44">
        <v>226439.63</v>
      </c>
      <c r="G335" s="44">
        <v>2.09</v>
      </c>
      <c r="H335" s="44">
        <v>7703.17</v>
      </c>
      <c r="I335" s="44">
        <v>15842.88</v>
      </c>
      <c r="J335" s="44">
        <v>7571.78</v>
      </c>
      <c r="K335" s="44">
        <v>3866.24</v>
      </c>
      <c r="L335" s="44">
        <v>3300.72</v>
      </c>
      <c r="M335" s="45">
        <v>20124</v>
      </c>
      <c r="N335" s="44">
        <v>0</v>
      </c>
      <c r="O335" s="47">
        <f t="shared" si="5"/>
        <v>2804164.8899999997</v>
      </c>
    </row>
    <row r="336" spans="1:15" x14ac:dyDescent="0.25">
      <c r="A336" s="5" t="s">
        <v>666</v>
      </c>
      <c r="B336" s="6" t="s">
        <v>667</v>
      </c>
      <c r="C336" s="44">
        <v>131225.22</v>
      </c>
      <c r="D336" s="44">
        <v>41064</v>
      </c>
      <c r="E336" s="44">
        <v>1910.8600000000001</v>
      </c>
      <c r="F336" s="44">
        <v>13138.970000000001</v>
      </c>
      <c r="G336" s="44">
        <v>0.2</v>
      </c>
      <c r="H336" s="44">
        <v>730.84</v>
      </c>
      <c r="I336" s="44">
        <v>931.22</v>
      </c>
      <c r="J336" s="44">
        <v>500.83</v>
      </c>
      <c r="K336" s="44">
        <v>345.59</v>
      </c>
      <c r="L336" s="44">
        <v>158.79</v>
      </c>
      <c r="M336" s="45">
        <v>0</v>
      </c>
      <c r="N336" s="44">
        <v>0</v>
      </c>
      <c r="O336" s="47">
        <f t="shared" si="5"/>
        <v>190006.52</v>
      </c>
    </row>
    <row r="337" spans="1:15" x14ac:dyDescent="0.25">
      <c r="A337" s="5" t="s">
        <v>668</v>
      </c>
      <c r="B337" s="6" t="s">
        <v>669</v>
      </c>
      <c r="C337" s="44">
        <v>135796.93</v>
      </c>
      <c r="D337" s="44">
        <v>41029.58</v>
      </c>
      <c r="E337" s="44">
        <v>2016</v>
      </c>
      <c r="F337" s="44">
        <v>11971.17</v>
      </c>
      <c r="G337" s="44">
        <v>0.16</v>
      </c>
      <c r="H337" s="44">
        <v>580.61</v>
      </c>
      <c r="I337" s="44">
        <v>871.48</v>
      </c>
      <c r="J337" s="44">
        <v>395.72</v>
      </c>
      <c r="K337" s="44">
        <v>392.86</v>
      </c>
      <c r="L337" s="44">
        <v>123.41</v>
      </c>
      <c r="M337" s="45">
        <v>0</v>
      </c>
      <c r="N337" s="44">
        <v>0</v>
      </c>
      <c r="O337" s="47">
        <f t="shared" si="5"/>
        <v>193177.92</v>
      </c>
    </row>
    <row r="338" spans="1:15" x14ac:dyDescent="0.25">
      <c r="A338" s="5" t="s">
        <v>670</v>
      </c>
      <c r="B338" s="6" t="s">
        <v>671</v>
      </c>
      <c r="C338" s="44">
        <v>301610.61</v>
      </c>
      <c r="D338" s="44">
        <v>55846</v>
      </c>
      <c r="E338" s="44">
        <v>3959.93</v>
      </c>
      <c r="F338" s="44">
        <v>33781.230000000003</v>
      </c>
      <c r="G338" s="44">
        <v>0.57999999999999996</v>
      </c>
      <c r="H338" s="44">
        <v>2152.56</v>
      </c>
      <c r="I338" s="44">
        <v>2364.52</v>
      </c>
      <c r="J338" s="44">
        <v>1491.36</v>
      </c>
      <c r="K338" s="44">
        <v>664.35</v>
      </c>
      <c r="L338" s="44">
        <v>472.14</v>
      </c>
      <c r="M338" s="45">
        <v>0</v>
      </c>
      <c r="N338" s="44">
        <v>0</v>
      </c>
      <c r="O338" s="47">
        <f t="shared" si="5"/>
        <v>402343.27999999997</v>
      </c>
    </row>
    <row r="339" spans="1:15" x14ac:dyDescent="0.25">
      <c r="A339" s="5" t="s">
        <v>672</v>
      </c>
      <c r="B339" s="6" t="s">
        <v>673</v>
      </c>
      <c r="C339" s="44">
        <v>163068.60999999999</v>
      </c>
      <c r="D339" s="44">
        <v>57322.32</v>
      </c>
      <c r="E339" s="44">
        <v>2172.38</v>
      </c>
      <c r="F339" s="44">
        <v>14873.970000000001</v>
      </c>
      <c r="G339" s="44">
        <v>0.13</v>
      </c>
      <c r="H339" s="44">
        <v>492.87</v>
      </c>
      <c r="I339" s="44">
        <v>1085.1099999999999</v>
      </c>
      <c r="J339" s="44">
        <v>428.45</v>
      </c>
      <c r="K339" s="44">
        <v>392.91</v>
      </c>
      <c r="L339" s="44">
        <v>171.63</v>
      </c>
      <c r="M339" s="45">
        <v>15157</v>
      </c>
      <c r="N339" s="44">
        <v>0</v>
      </c>
      <c r="O339" s="47">
        <f t="shared" si="5"/>
        <v>255165.38</v>
      </c>
    </row>
    <row r="340" spans="1:15" x14ac:dyDescent="0.25">
      <c r="A340" s="5" t="s">
        <v>674</v>
      </c>
      <c r="B340" s="6" t="s">
        <v>675</v>
      </c>
      <c r="C340" s="44">
        <v>65020.92</v>
      </c>
      <c r="D340" s="44">
        <v>23995.18</v>
      </c>
      <c r="E340" s="44">
        <v>1027.1100000000001</v>
      </c>
      <c r="F340" s="44">
        <v>5535.47</v>
      </c>
      <c r="G340" s="44">
        <v>0.05</v>
      </c>
      <c r="H340" s="44">
        <v>184.22</v>
      </c>
      <c r="I340" s="44">
        <v>402.73</v>
      </c>
      <c r="J340" s="44">
        <v>143.76</v>
      </c>
      <c r="K340" s="44">
        <v>202.97</v>
      </c>
      <c r="L340" s="44">
        <v>51.38</v>
      </c>
      <c r="M340" s="45">
        <v>0</v>
      </c>
      <c r="N340" s="44">
        <v>0</v>
      </c>
      <c r="O340" s="47">
        <f t="shared" si="5"/>
        <v>96563.790000000008</v>
      </c>
    </row>
    <row r="341" spans="1:15" x14ac:dyDescent="0.25">
      <c r="A341" s="5" t="s">
        <v>676</v>
      </c>
      <c r="B341" s="6" t="s">
        <v>677</v>
      </c>
      <c r="C341" s="44">
        <v>302290.28000000003</v>
      </c>
      <c r="D341" s="44">
        <v>30565.63</v>
      </c>
      <c r="E341" s="44">
        <v>3539.84</v>
      </c>
      <c r="F341" s="44">
        <v>40725.979999999996</v>
      </c>
      <c r="G341" s="44">
        <v>0.44</v>
      </c>
      <c r="H341" s="44">
        <v>1620.72</v>
      </c>
      <c r="I341" s="44">
        <v>2783.69</v>
      </c>
      <c r="J341" s="44">
        <v>1554.33</v>
      </c>
      <c r="K341" s="44">
        <v>553.15</v>
      </c>
      <c r="L341" s="44">
        <v>660.95</v>
      </c>
      <c r="M341" s="45">
        <v>8851</v>
      </c>
      <c r="N341" s="44">
        <v>0</v>
      </c>
      <c r="O341" s="47">
        <f t="shared" si="5"/>
        <v>393146.01000000007</v>
      </c>
    </row>
    <row r="342" spans="1:15" ht="25.5" x14ac:dyDescent="0.25">
      <c r="A342" s="5" t="s">
        <v>678</v>
      </c>
      <c r="B342" s="6" t="s">
        <v>679</v>
      </c>
      <c r="C342" s="44">
        <v>3342642.13</v>
      </c>
      <c r="D342" s="44">
        <v>247462.77999999991</v>
      </c>
      <c r="E342" s="44">
        <v>37090.5</v>
      </c>
      <c r="F342" s="44">
        <v>471644.49000000005</v>
      </c>
      <c r="G342" s="44">
        <v>6.82</v>
      </c>
      <c r="H342" s="44">
        <v>25152.79</v>
      </c>
      <c r="I342" s="44">
        <v>31980.75</v>
      </c>
      <c r="J342" s="44">
        <v>20765.13</v>
      </c>
      <c r="K342" s="44">
        <v>4421.1000000000004</v>
      </c>
      <c r="L342" s="44">
        <v>7897.48</v>
      </c>
      <c r="M342" s="45">
        <v>0</v>
      </c>
      <c r="N342" s="44">
        <v>0</v>
      </c>
      <c r="O342" s="47">
        <f t="shared" si="5"/>
        <v>4189063.9699999997</v>
      </c>
    </row>
    <row r="343" spans="1:15" x14ac:dyDescent="0.25">
      <c r="A343" s="5" t="s">
        <v>680</v>
      </c>
      <c r="B343" s="6" t="s">
        <v>681</v>
      </c>
      <c r="C343" s="44">
        <v>127632.56</v>
      </c>
      <c r="D343" s="44">
        <v>50524.2</v>
      </c>
      <c r="E343" s="44">
        <v>2017.8</v>
      </c>
      <c r="F343" s="44">
        <v>10559.93</v>
      </c>
      <c r="G343" s="44">
        <v>0.12</v>
      </c>
      <c r="H343" s="44">
        <v>434.16</v>
      </c>
      <c r="I343" s="44">
        <v>773.34</v>
      </c>
      <c r="J343" s="44">
        <v>298.27999999999997</v>
      </c>
      <c r="K343" s="44">
        <v>399.97</v>
      </c>
      <c r="L343" s="44">
        <v>93.32</v>
      </c>
      <c r="M343" s="45">
        <v>0</v>
      </c>
      <c r="N343" s="44">
        <v>0</v>
      </c>
      <c r="O343" s="47">
        <f t="shared" si="5"/>
        <v>192733.68</v>
      </c>
    </row>
    <row r="344" spans="1:15" x14ac:dyDescent="0.25">
      <c r="A344" s="5" t="s">
        <v>682</v>
      </c>
      <c r="B344" s="6" t="s">
        <v>683</v>
      </c>
      <c r="C344" s="44">
        <v>334148.32</v>
      </c>
      <c r="D344" s="44">
        <v>85557.61</v>
      </c>
      <c r="E344" s="44">
        <v>4164.6899999999996</v>
      </c>
      <c r="F344" s="44">
        <v>42233.740000000005</v>
      </c>
      <c r="G344" s="44">
        <v>0.23</v>
      </c>
      <c r="H344" s="44">
        <v>844.83</v>
      </c>
      <c r="I344" s="44">
        <v>2900.22</v>
      </c>
      <c r="J344" s="44">
        <v>1225.56</v>
      </c>
      <c r="K344" s="44">
        <v>622.78</v>
      </c>
      <c r="L344" s="44">
        <v>649.61</v>
      </c>
      <c r="M344" s="45">
        <v>0</v>
      </c>
      <c r="N344" s="44">
        <v>0</v>
      </c>
      <c r="O344" s="47">
        <f t="shared" si="5"/>
        <v>472347.58999999997</v>
      </c>
    </row>
    <row r="345" spans="1:15" x14ac:dyDescent="0.25">
      <c r="A345" s="5" t="s">
        <v>684</v>
      </c>
      <c r="B345" s="6" t="s">
        <v>685</v>
      </c>
      <c r="C345" s="44">
        <v>466150.44</v>
      </c>
      <c r="D345" s="44">
        <v>101844.07</v>
      </c>
      <c r="E345" s="44">
        <v>5537.57</v>
      </c>
      <c r="F345" s="44">
        <v>54562.25</v>
      </c>
      <c r="G345" s="44">
        <v>0.78</v>
      </c>
      <c r="H345" s="44">
        <v>2895.28</v>
      </c>
      <c r="I345" s="44">
        <v>3813.01</v>
      </c>
      <c r="J345" s="44">
        <v>2219.52</v>
      </c>
      <c r="K345" s="44">
        <v>844.22</v>
      </c>
      <c r="L345" s="44">
        <v>813.62</v>
      </c>
      <c r="M345" s="45">
        <v>0</v>
      </c>
      <c r="N345" s="44">
        <v>0</v>
      </c>
      <c r="O345" s="47">
        <f t="shared" si="5"/>
        <v>638680.76</v>
      </c>
    </row>
    <row r="346" spans="1:15" x14ac:dyDescent="0.25">
      <c r="A346" s="5" t="s">
        <v>686</v>
      </c>
      <c r="B346" s="6" t="s">
        <v>687</v>
      </c>
      <c r="C346" s="44">
        <v>955126.16</v>
      </c>
      <c r="D346" s="44">
        <v>220325.35</v>
      </c>
      <c r="E346" s="44">
        <v>10076.209999999999</v>
      </c>
      <c r="F346" s="44">
        <v>139062.24</v>
      </c>
      <c r="G346" s="44">
        <v>1.37</v>
      </c>
      <c r="H346" s="44">
        <v>5045.63</v>
      </c>
      <c r="I346" s="44">
        <v>9398.2800000000007</v>
      </c>
      <c r="J346" s="44">
        <v>5307.36</v>
      </c>
      <c r="K346" s="44">
        <v>1020.85</v>
      </c>
      <c r="L346" s="44">
        <v>2383.36</v>
      </c>
      <c r="M346" s="45">
        <v>0</v>
      </c>
      <c r="N346" s="44">
        <v>0</v>
      </c>
      <c r="O346" s="47">
        <f t="shared" si="5"/>
        <v>1347746.8100000003</v>
      </c>
    </row>
    <row r="347" spans="1:15" x14ac:dyDescent="0.25">
      <c r="A347" s="5" t="s">
        <v>688</v>
      </c>
      <c r="B347" s="6" t="s">
        <v>689</v>
      </c>
      <c r="C347" s="44">
        <v>461229.89</v>
      </c>
      <c r="D347" s="44">
        <v>114009.96999999999</v>
      </c>
      <c r="E347" s="44">
        <v>4147.4100000000008</v>
      </c>
      <c r="F347" s="44">
        <v>43158.630000000005</v>
      </c>
      <c r="G347" s="44">
        <v>0.57999999999999996</v>
      </c>
      <c r="H347" s="44">
        <v>2134.42</v>
      </c>
      <c r="I347" s="44">
        <v>3331.48</v>
      </c>
      <c r="J347" s="44">
        <v>1707.28</v>
      </c>
      <c r="K347" s="44">
        <v>908.12</v>
      </c>
      <c r="L347" s="44">
        <v>621.12</v>
      </c>
      <c r="M347" s="45">
        <v>0</v>
      </c>
      <c r="N347" s="44">
        <v>0</v>
      </c>
      <c r="O347" s="47">
        <f t="shared" si="5"/>
        <v>631248.9</v>
      </c>
    </row>
    <row r="348" spans="1:15" x14ac:dyDescent="0.25">
      <c r="A348" s="5" t="s">
        <v>690</v>
      </c>
      <c r="B348" s="6" t="s">
        <v>691</v>
      </c>
      <c r="C348" s="44">
        <v>162282.17000000001</v>
      </c>
      <c r="D348" s="44">
        <v>37764.800000000003</v>
      </c>
      <c r="E348" s="44">
        <v>2333.88</v>
      </c>
      <c r="F348" s="44">
        <v>15807.68</v>
      </c>
      <c r="G348" s="44">
        <v>0.24</v>
      </c>
      <c r="H348" s="44">
        <v>870.35</v>
      </c>
      <c r="I348" s="44">
        <v>1129.71</v>
      </c>
      <c r="J348" s="44">
        <v>600.04999999999995</v>
      </c>
      <c r="K348" s="44">
        <v>436.4</v>
      </c>
      <c r="L348" s="44">
        <v>187.33</v>
      </c>
      <c r="M348" s="45">
        <v>0</v>
      </c>
      <c r="N348" s="44">
        <v>0</v>
      </c>
      <c r="O348" s="47">
        <f t="shared" si="5"/>
        <v>221412.61</v>
      </c>
    </row>
    <row r="349" spans="1:15" x14ac:dyDescent="0.25">
      <c r="A349" s="5" t="s">
        <v>692</v>
      </c>
      <c r="B349" s="6" t="s">
        <v>693</v>
      </c>
      <c r="C349" s="44">
        <v>103971.56</v>
      </c>
      <c r="D349" s="44">
        <v>34242.039999999994</v>
      </c>
      <c r="E349" s="44">
        <v>1493.1</v>
      </c>
      <c r="F349" s="44">
        <v>9892.9</v>
      </c>
      <c r="G349" s="44">
        <v>0.03</v>
      </c>
      <c r="H349" s="44">
        <v>119.62</v>
      </c>
      <c r="I349" s="44">
        <v>715.78</v>
      </c>
      <c r="J349" s="44">
        <v>206.17</v>
      </c>
      <c r="K349" s="44">
        <v>332.4</v>
      </c>
      <c r="L349" s="44">
        <v>115.63</v>
      </c>
      <c r="M349" s="45">
        <v>2602</v>
      </c>
      <c r="N349" s="44">
        <v>0</v>
      </c>
      <c r="O349" s="47">
        <f t="shared" si="5"/>
        <v>153691.22999999998</v>
      </c>
    </row>
    <row r="350" spans="1:15" x14ac:dyDescent="0.25">
      <c r="A350" s="5" t="s">
        <v>694</v>
      </c>
      <c r="B350" s="6" t="s">
        <v>695</v>
      </c>
      <c r="C350" s="44">
        <v>544410.34</v>
      </c>
      <c r="D350" s="44">
        <v>107167.97</v>
      </c>
      <c r="E350" s="44">
        <v>5242.0999999999995</v>
      </c>
      <c r="F350" s="44">
        <v>58347.67</v>
      </c>
      <c r="G350" s="44">
        <v>0.54</v>
      </c>
      <c r="H350" s="44">
        <v>2002.58</v>
      </c>
      <c r="I350" s="44">
        <v>4197.76</v>
      </c>
      <c r="J350" s="44">
        <v>2007.69</v>
      </c>
      <c r="K350" s="44">
        <v>626.76</v>
      </c>
      <c r="L350" s="44">
        <v>875.1</v>
      </c>
      <c r="M350" s="45">
        <v>0</v>
      </c>
      <c r="N350" s="44">
        <v>0</v>
      </c>
      <c r="O350" s="47">
        <f t="shared" si="5"/>
        <v>724878.50999999989</v>
      </c>
    </row>
    <row r="351" spans="1:15" x14ac:dyDescent="0.25">
      <c r="A351" s="5" t="s">
        <v>696</v>
      </c>
      <c r="B351" s="6" t="s">
        <v>697</v>
      </c>
      <c r="C351" s="44">
        <v>213293.25</v>
      </c>
      <c r="D351" s="44">
        <v>65466.189999999988</v>
      </c>
      <c r="E351" s="44">
        <v>2823.86</v>
      </c>
      <c r="F351" s="44">
        <v>23467.18</v>
      </c>
      <c r="G351" s="44">
        <v>0.27</v>
      </c>
      <c r="H351" s="44">
        <v>988.01</v>
      </c>
      <c r="I351" s="44">
        <v>1648.28</v>
      </c>
      <c r="J351" s="44">
        <v>835.66</v>
      </c>
      <c r="K351" s="44">
        <v>489.58</v>
      </c>
      <c r="L351" s="44">
        <v>322.81</v>
      </c>
      <c r="M351" s="45">
        <v>0</v>
      </c>
      <c r="N351" s="44">
        <v>0</v>
      </c>
      <c r="O351" s="47">
        <f t="shared" si="5"/>
        <v>309335.09000000003</v>
      </c>
    </row>
    <row r="352" spans="1:15" x14ac:dyDescent="0.25">
      <c r="A352" s="5" t="s">
        <v>698</v>
      </c>
      <c r="B352" s="6" t="s">
        <v>699</v>
      </c>
      <c r="C352" s="44">
        <v>237979.25</v>
      </c>
      <c r="D352" s="44">
        <v>87417.03</v>
      </c>
      <c r="E352" s="44">
        <v>3092.82</v>
      </c>
      <c r="F352" s="44">
        <v>24478.260000000002</v>
      </c>
      <c r="G352" s="44">
        <v>0.38</v>
      </c>
      <c r="H352" s="44">
        <v>1415.03</v>
      </c>
      <c r="I352" s="44">
        <v>1746.85</v>
      </c>
      <c r="J352" s="44">
        <v>993.42</v>
      </c>
      <c r="K352" s="44">
        <v>564.73</v>
      </c>
      <c r="L352" s="44">
        <v>322.01</v>
      </c>
      <c r="M352" s="45">
        <v>0</v>
      </c>
      <c r="N352" s="44">
        <v>0</v>
      </c>
      <c r="O352" s="47">
        <f t="shared" si="5"/>
        <v>358009.78</v>
      </c>
    </row>
    <row r="353" spans="1:15" x14ac:dyDescent="0.25">
      <c r="A353" s="5" t="s">
        <v>700</v>
      </c>
      <c r="B353" s="6" t="s">
        <v>701</v>
      </c>
      <c r="C353" s="44">
        <v>293732.69</v>
      </c>
      <c r="D353" s="44">
        <v>54117.56</v>
      </c>
      <c r="E353" s="44">
        <v>3777.1000000000004</v>
      </c>
      <c r="F353" s="44">
        <v>32532.2</v>
      </c>
      <c r="G353" s="44">
        <v>0.56999999999999995</v>
      </c>
      <c r="H353" s="44">
        <v>2096.4699999999998</v>
      </c>
      <c r="I353" s="44">
        <v>2285.11</v>
      </c>
      <c r="J353" s="44">
        <v>1446.03</v>
      </c>
      <c r="K353" s="44">
        <v>626.23</v>
      </c>
      <c r="L353" s="44">
        <v>454.58</v>
      </c>
      <c r="M353" s="45">
        <v>0</v>
      </c>
      <c r="N353" s="44">
        <v>0</v>
      </c>
      <c r="O353" s="47">
        <f t="shared" si="5"/>
        <v>391068.54</v>
      </c>
    </row>
    <row r="354" spans="1:15" x14ac:dyDescent="0.25">
      <c r="A354" s="5" t="s">
        <v>702</v>
      </c>
      <c r="B354" s="6" t="s">
        <v>703</v>
      </c>
      <c r="C354" s="44">
        <v>225500</v>
      </c>
      <c r="D354" s="44">
        <v>46422.350000000006</v>
      </c>
      <c r="E354" s="44">
        <v>2676.4300000000003</v>
      </c>
      <c r="F354" s="44">
        <v>26252.36</v>
      </c>
      <c r="G354" s="44">
        <v>0.21</v>
      </c>
      <c r="H354" s="44">
        <v>769.09</v>
      </c>
      <c r="I354" s="44">
        <v>1836.69</v>
      </c>
      <c r="J354" s="44">
        <v>838.78</v>
      </c>
      <c r="K354" s="44">
        <v>410.98</v>
      </c>
      <c r="L354" s="44">
        <v>390.29</v>
      </c>
      <c r="M354" s="45">
        <v>814</v>
      </c>
      <c r="N354" s="44">
        <v>0</v>
      </c>
      <c r="O354" s="47">
        <f t="shared" si="5"/>
        <v>305911.18</v>
      </c>
    </row>
    <row r="355" spans="1:15" x14ac:dyDescent="0.25">
      <c r="A355" s="5" t="s">
        <v>704</v>
      </c>
      <c r="B355" s="6" t="s">
        <v>705</v>
      </c>
      <c r="C355" s="44">
        <v>279361.11</v>
      </c>
      <c r="D355" s="44">
        <v>45687.03</v>
      </c>
      <c r="E355" s="44">
        <v>3634.88</v>
      </c>
      <c r="F355" s="44">
        <v>32520.2</v>
      </c>
      <c r="G355" s="44">
        <v>0.56999999999999995</v>
      </c>
      <c r="H355" s="44">
        <v>2090.48</v>
      </c>
      <c r="I355" s="44">
        <v>2260.17</v>
      </c>
      <c r="J355" s="44">
        <v>1467.91</v>
      </c>
      <c r="K355" s="44">
        <v>588.16</v>
      </c>
      <c r="L355" s="44">
        <v>468.5</v>
      </c>
      <c r="M355" s="45">
        <v>10280</v>
      </c>
      <c r="N355" s="44">
        <v>0</v>
      </c>
      <c r="O355" s="47">
        <f t="shared" si="5"/>
        <v>378359.00999999995</v>
      </c>
    </row>
    <row r="356" spans="1:15" x14ac:dyDescent="0.25">
      <c r="A356" s="5" t="s">
        <v>706</v>
      </c>
      <c r="B356" s="6" t="s">
        <v>707</v>
      </c>
      <c r="C356" s="44">
        <v>662228.80000000005</v>
      </c>
      <c r="D356" s="44">
        <v>172375.5</v>
      </c>
      <c r="E356" s="44">
        <v>8288.83</v>
      </c>
      <c r="F356" s="44">
        <v>76792.929999999993</v>
      </c>
      <c r="G356" s="44">
        <v>1.1200000000000001</v>
      </c>
      <c r="H356" s="44">
        <v>4127.33</v>
      </c>
      <c r="I356" s="44">
        <v>5355.26</v>
      </c>
      <c r="J356" s="44">
        <v>3143.61</v>
      </c>
      <c r="K356" s="44">
        <v>1301.9100000000001</v>
      </c>
      <c r="L356" s="44">
        <v>1118.44</v>
      </c>
      <c r="M356" s="45">
        <v>0</v>
      </c>
      <c r="N356" s="44">
        <v>0</v>
      </c>
      <c r="O356" s="47">
        <f t="shared" si="5"/>
        <v>934733.73</v>
      </c>
    </row>
    <row r="357" spans="1:15" x14ac:dyDescent="0.25">
      <c r="A357" s="5" t="s">
        <v>708</v>
      </c>
      <c r="B357" s="6" t="s">
        <v>709</v>
      </c>
      <c r="C357" s="44">
        <v>172076.22</v>
      </c>
      <c r="D357" s="44">
        <v>43565.279999999999</v>
      </c>
      <c r="E357" s="44">
        <v>2386.38</v>
      </c>
      <c r="F357" s="44">
        <v>18072.34</v>
      </c>
      <c r="G357" s="44">
        <v>0.3</v>
      </c>
      <c r="H357" s="44">
        <v>1094.71</v>
      </c>
      <c r="I357" s="44">
        <v>1275.1300000000001</v>
      </c>
      <c r="J357" s="44">
        <v>751.25</v>
      </c>
      <c r="K357" s="44">
        <v>419.09</v>
      </c>
      <c r="L357" s="44">
        <v>234.27</v>
      </c>
      <c r="M357" s="45">
        <v>0</v>
      </c>
      <c r="N357" s="44">
        <v>0</v>
      </c>
      <c r="O357" s="47">
        <f t="shared" si="5"/>
        <v>239874.96999999997</v>
      </c>
    </row>
    <row r="358" spans="1:15" x14ac:dyDescent="0.25">
      <c r="A358" s="5" t="s">
        <v>710</v>
      </c>
      <c r="B358" s="6" t="s">
        <v>711</v>
      </c>
      <c r="C358" s="44">
        <v>1857417.02</v>
      </c>
      <c r="D358" s="44">
        <v>307508.78999999998</v>
      </c>
      <c r="E358" s="44">
        <v>20192.669999999998</v>
      </c>
      <c r="F358" s="44">
        <v>259682.51</v>
      </c>
      <c r="G358" s="44">
        <v>2.19</v>
      </c>
      <c r="H358" s="44">
        <v>8073.51</v>
      </c>
      <c r="I358" s="44">
        <v>17686.59</v>
      </c>
      <c r="J358" s="44">
        <v>9298.09</v>
      </c>
      <c r="K358" s="44">
        <v>2686.16</v>
      </c>
      <c r="L358" s="44">
        <v>4357.22</v>
      </c>
      <c r="M358" s="45">
        <v>291824</v>
      </c>
      <c r="N358" s="44">
        <v>0</v>
      </c>
      <c r="O358" s="47">
        <f t="shared" si="5"/>
        <v>2778728.75</v>
      </c>
    </row>
    <row r="359" spans="1:15" x14ac:dyDescent="0.25">
      <c r="A359" s="5" t="s">
        <v>712</v>
      </c>
      <c r="B359" s="6" t="s">
        <v>713</v>
      </c>
      <c r="C359" s="44">
        <v>235392.9</v>
      </c>
      <c r="D359" s="44">
        <v>62422.06</v>
      </c>
      <c r="E359" s="44">
        <v>3151.94</v>
      </c>
      <c r="F359" s="44">
        <v>26664.720000000001</v>
      </c>
      <c r="G359" s="44">
        <v>0.38</v>
      </c>
      <c r="H359" s="44">
        <v>1403.83</v>
      </c>
      <c r="I359" s="44">
        <v>1858.44</v>
      </c>
      <c r="J359" s="44">
        <v>1061.57</v>
      </c>
      <c r="K359" s="44">
        <v>519.51</v>
      </c>
      <c r="L359" s="44">
        <v>372.6</v>
      </c>
      <c r="M359" s="45">
        <v>5527</v>
      </c>
      <c r="N359" s="44">
        <v>0</v>
      </c>
      <c r="O359" s="47">
        <f t="shared" si="5"/>
        <v>338374.95</v>
      </c>
    </row>
    <row r="360" spans="1:15" x14ac:dyDescent="0.25">
      <c r="A360" s="5" t="s">
        <v>714</v>
      </c>
      <c r="B360" s="6" t="s">
        <v>715</v>
      </c>
      <c r="C360" s="44">
        <v>300689.11</v>
      </c>
      <c r="D360" s="44">
        <v>59358.2</v>
      </c>
      <c r="E360" s="44">
        <v>3864.31</v>
      </c>
      <c r="F360" s="44">
        <v>36028.31</v>
      </c>
      <c r="G360" s="44">
        <v>0.7</v>
      </c>
      <c r="H360" s="44">
        <v>2568.04</v>
      </c>
      <c r="I360" s="44">
        <v>2492.67</v>
      </c>
      <c r="J360" s="44">
        <v>1698.92</v>
      </c>
      <c r="K360" s="44">
        <v>609.03</v>
      </c>
      <c r="L360" s="44">
        <v>531.27</v>
      </c>
      <c r="M360" s="45">
        <v>48382</v>
      </c>
      <c r="N360" s="44">
        <v>0</v>
      </c>
      <c r="O360" s="47">
        <f t="shared" si="5"/>
        <v>456222.56</v>
      </c>
    </row>
    <row r="361" spans="1:15" x14ac:dyDescent="0.25">
      <c r="A361" s="5" t="s">
        <v>716</v>
      </c>
      <c r="B361" s="6" t="s">
        <v>717</v>
      </c>
      <c r="C361" s="44">
        <v>202876.03</v>
      </c>
      <c r="D361" s="44">
        <v>106451.76</v>
      </c>
      <c r="E361" s="44">
        <v>2701.92</v>
      </c>
      <c r="F361" s="44">
        <v>22318.57</v>
      </c>
      <c r="G361" s="44">
        <v>0.33</v>
      </c>
      <c r="H361" s="44">
        <v>1200.07</v>
      </c>
      <c r="I361" s="44">
        <v>1565.74</v>
      </c>
      <c r="J361" s="44">
        <v>892.46</v>
      </c>
      <c r="K361" s="44">
        <v>461.68</v>
      </c>
      <c r="L361" s="44">
        <v>306.06</v>
      </c>
      <c r="M361" s="45">
        <v>0</v>
      </c>
      <c r="N361" s="44">
        <v>0</v>
      </c>
      <c r="O361" s="47">
        <f t="shared" si="5"/>
        <v>338774.62</v>
      </c>
    </row>
    <row r="362" spans="1:15" x14ac:dyDescent="0.25">
      <c r="A362" s="5" t="s">
        <v>718</v>
      </c>
      <c r="B362" s="6" t="s">
        <v>719</v>
      </c>
      <c r="C362" s="44">
        <v>101301.15</v>
      </c>
      <c r="D362" s="44">
        <v>44697.49</v>
      </c>
      <c r="E362" s="44">
        <v>1659.62</v>
      </c>
      <c r="F362" s="44">
        <v>7856.0199999999995</v>
      </c>
      <c r="G362" s="44">
        <v>7.0000000000000007E-2</v>
      </c>
      <c r="H362" s="44">
        <v>243.86</v>
      </c>
      <c r="I362" s="44">
        <v>581.1</v>
      </c>
      <c r="J362" s="44">
        <v>174.08</v>
      </c>
      <c r="K362" s="44">
        <v>334.99</v>
      </c>
      <c r="L362" s="44">
        <v>58.6</v>
      </c>
      <c r="M362" s="45">
        <v>5140</v>
      </c>
      <c r="N362" s="44">
        <v>0</v>
      </c>
      <c r="O362" s="47">
        <f t="shared" si="5"/>
        <v>162046.97999999995</v>
      </c>
    </row>
    <row r="363" spans="1:15" x14ac:dyDescent="0.25">
      <c r="A363" s="5" t="s">
        <v>720</v>
      </c>
      <c r="B363" s="6" t="s">
        <v>721</v>
      </c>
      <c r="C363" s="44">
        <v>102770.3</v>
      </c>
      <c r="D363" s="44">
        <v>45480</v>
      </c>
      <c r="E363" s="44">
        <v>1638.74</v>
      </c>
      <c r="F363" s="44">
        <v>8437.0499999999993</v>
      </c>
      <c r="G363" s="44">
        <v>0.09</v>
      </c>
      <c r="H363" s="44">
        <v>343.08</v>
      </c>
      <c r="I363" s="44">
        <v>618.08000000000004</v>
      </c>
      <c r="J363" s="44">
        <v>233.71</v>
      </c>
      <c r="K363" s="44">
        <v>325.08999999999997</v>
      </c>
      <c r="L363" s="44">
        <v>72.88</v>
      </c>
      <c r="M363" s="45">
        <v>0</v>
      </c>
      <c r="N363" s="44">
        <v>0</v>
      </c>
      <c r="O363" s="47">
        <f t="shared" si="5"/>
        <v>159919.01999999993</v>
      </c>
    </row>
    <row r="364" spans="1:15" x14ac:dyDescent="0.25">
      <c r="A364" s="5" t="s">
        <v>722</v>
      </c>
      <c r="B364" s="6" t="s">
        <v>723</v>
      </c>
      <c r="C364" s="44">
        <v>336577.95</v>
      </c>
      <c r="D364" s="44">
        <v>58201.08</v>
      </c>
      <c r="E364" s="44">
        <v>4164.12</v>
      </c>
      <c r="F364" s="44">
        <v>43223.44</v>
      </c>
      <c r="G364" s="44">
        <v>0.28999999999999998</v>
      </c>
      <c r="H364" s="44">
        <v>1083.6600000000001</v>
      </c>
      <c r="I364" s="44">
        <v>2958.44</v>
      </c>
      <c r="J364" s="44">
        <v>1350.45</v>
      </c>
      <c r="K364" s="44">
        <v>587.84</v>
      </c>
      <c r="L364" s="44">
        <v>671.71</v>
      </c>
      <c r="M364" s="45">
        <v>43799</v>
      </c>
      <c r="N364" s="44">
        <v>0</v>
      </c>
      <c r="O364" s="47">
        <f t="shared" si="5"/>
        <v>492617.98000000004</v>
      </c>
    </row>
    <row r="365" spans="1:15" x14ac:dyDescent="0.25">
      <c r="A365" s="5" t="s">
        <v>724</v>
      </c>
      <c r="B365" s="6" t="s">
        <v>725</v>
      </c>
      <c r="C365" s="44">
        <v>168546.52</v>
      </c>
      <c r="D365" s="44">
        <v>51484.41</v>
      </c>
      <c r="E365" s="44">
        <v>2288.9500000000003</v>
      </c>
      <c r="F365" s="44">
        <v>17366.919999999998</v>
      </c>
      <c r="G365" s="44">
        <v>0.11</v>
      </c>
      <c r="H365" s="44">
        <v>422.24</v>
      </c>
      <c r="I365" s="44">
        <v>1235</v>
      </c>
      <c r="J365" s="44">
        <v>474.62</v>
      </c>
      <c r="K365" s="44">
        <v>431.13</v>
      </c>
      <c r="L365" s="44">
        <v>224.35</v>
      </c>
      <c r="M365" s="45">
        <v>4160</v>
      </c>
      <c r="N365" s="44">
        <v>0</v>
      </c>
      <c r="O365" s="47">
        <f t="shared" si="5"/>
        <v>246634.24999999997</v>
      </c>
    </row>
    <row r="366" spans="1:15" x14ac:dyDescent="0.25">
      <c r="A366" s="5" t="s">
        <v>726</v>
      </c>
      <c r="B366" s="6" t="s">
        <v>727</v>
      </c>
      <c r="C366" s="44">
        <v>257671.06</v>
      </c>
      <c r="D366" s="44">
        <v>75921.88</v>
      </c>
      <c r="E366" s="44">
        <v>3468.44</v>
      </c>
      <c r="F366" s="44">
        <v>27079.7</v>
      </c>
      <c r="G366" s="44">
        <v>0.26</v>
      </c>
      <c r="H366" s="44">
        <v>977.81</v>
      </c>
      <c r="I366" s="44">
        <v>1915.86</v>
      </c>
      <c r="J366" s="44">
        <v>873.81</v>
      </c>
      <c r="K366" s="44">
        <v>611.16999999999996</v>
      </c>
      <c r="L366" s="44">
        <v>356.42</v>
      </c>
      <c r="M366" s="45">
        <v>0</v>
      </c>
      <c r="N366" s="44">
        <v>0</v>
      </c>
      <c r="O366" s="47">
        <f t="shared" si="5"/>
        <v>368876.41</v>
      </c>
    </row>
    <row r="367" spans="1:15" x14ac:dyDescent="0.25">
      <c r="A367" s="5" t="s">
        <v>728</v>
      </c>
      <c r="B367" s="6" t="s">
        <v>729</v>
      </c>
      <c r="C367" s="44">
        <v>167072.92000000001</v>
      </c>
      <c r="D367" s="44">
        <v>51880.5</v>
      </c>
      <c r="E367" s="44">
        <v>2228.2599999999998</v>
      </c>
      <c r="F367" s="44">
        <v>18351.63</v>
      </c>
      <c r="G367" s="44">
        <v>0.09</v>
      </c>
      <c r="H367" s="44">
        <v>320.64</v>
      </c>
      <c r="I367" s="44">
        <v>1288</v>
      </c>
      <c r="J367" s="44">
        <v>470.18</v>
      </c>
      <c r="K367" s="44">
        <v>382.3</v>
      </c>
      <c r="L367" s="44">
        <v>251.23</v>
      </c>
      <c r="M367" s="45">
        <v>0</v>
      </c>
      <c r="N367" s="44">
        <v>0</v>
      </c>
      <c r="O367" s="47">
        <f t="shared" si="5"/>
        <v>242245.75000000003</v>
      </c>
    </row>
    <row r="368" spans="1:15" x14ac:dyDescent="0.25">
      <c r="A368" s="5" t="s">
        <v>730</v>
      </c>
      <c r="B368" s="6" t="s">
        <v>731</v>
      </c>
      <c r="C368" s="44">
        <v>315009.75</v>
      </c>
      <c r="D368" s="44">
        <v>117130</v>
      </c>
      <c r="E368" s="44">
        <v>4250.12</v>
      </c>
      <c r="F368" s="44">
        <v>32712.89</v>
      </c>
      <c r="G368" s="44">
        <v>0.54</v>
      </c>
      <c r="H368" s="44">
        <v>1991.25</v>
      </c>
      <c r="I368" s="44">
        <v>2321.31</v>
      </c>
      <c r="J368" s="44">
        <v>1366.25</v>
      </c>
      <c r="K368" s="44">
        <v>766.32</v>
      </c>
      <c r="L368" s="44">
        <v>426.06</v>
      </c>
      <c r="M368" s="45">
        <v>0</v>
      </c>
      <c r="N368" s="44">
        <v>0</v>
      </c>
      <c r="O368" s="47">
        <f t="shared" si="5"/>
        <v>475974.49</v>
      </c>
    </row>
    <row r="369" spans="1:15" x14ac:dyDescent="0.25">
      <c r="A369" s="5" t="s">
        <v>732</v>
      </c>
      <c r="B369" s="6" t="s">
        <v>733</v>
      </c>
      <c r="C369" s="44">
        <v>128502.3</v>
      </c>
      <c r="D369" s="44">
        <v>60196.05</v>
      </c>
      <c r="E369" s="44">
        <v>2038.4499999999998</v>
      </c>
      <c r="F369" s="44">
        <v>10499.220000000001</v>
      </c>
      <c r="G369" s="44">
        <v>0.11</v>
      </c>
      <c r="H369" s="44">
        <v>417.03</v>
      </c>
      <c r="I369" s="44">
        <v>771.52</v>
      </c>
      <c r="J369" s="44">
        <v>286.24</v>
      </c>
      <c r="K369" s="44">
        <v>410.24</v>
      </c>
      <c r="L369" s="44">
        <v>90.55</v>
      </c>
      <c r="M369" s="45">
        <v>0</v>
      </c>
      <c r="N369" s="44">
        <v>0</v>
      </c>
      <c r="O369" s="47">
        <f t="shared" si="5"/>
        <v>203211.70999999996</v>
      </c>
    </row>
    <row r="370" spans="1:15" x14ac:dyDescent="0.25">
      <c r="A370" s="5" t="s">
        <v>734</v>
      </c>
      <c r="B370" s="6" t="s">
        <v>735</v>
      </c>
      <c r="C370" s="44">
        <v>180985.68</v>
      </c>
      <c r="D370" s="44">
        <v>54007.17</v>
      </c>
      <c r="E370" s="44">
        <v>2394.9</v>
      </c>
      <c r="F370" s="44">
        <v>18385.86</v>
      </c>
      <c r="G370" s="44">
        <v>0.2</v>
      </c>
      <c r="H370" s="44">
        <v>742.09</v>
      </c>
      <c r="I370" s="44">
        <v>1312.33</v>
      </c>
      <c r="J370" s="44">
        <v>618.9</v>
      </c>
      <c r="K370" s="44">
        <v>429.09</v>
      </c>
      <c r="L370" s="44">
        <v>237</v>
      </c>
      <c r="M370" s="45">
        <v>0</v>
      </c>
      <c r="N370" s="44">
        <v>0</v>
      </c>
      <c r="O370" s="47">
        <f t="shared" si="5"/>
        <v>259113.21999999997</v>
      </c>
    </row>
    <row r="371" spans="1:15" x14ac:dyDescent="0.25">
      <c r="A371" s="5" t="s">
        <v>736</v>
      </c>
      <c r="B371" s="6" t="s">
        <v>737</v>
      </c>
      <c r="C371" s="44">
        <v>221688.57</v>
      </c>
      <c r="D371" s="44">
        <v>55436.140000000007</v>
      </c>
      <c r="E371" s="44">
        <v>2971.1000000000004</v>
      </c>
      <c r="F371" s="44">
        <v>23900.880000000001</v>
      </c>
      <c r="G371" s="44">
        <v>0.36</v>
      </c>
      <c r="H371" s="44">
        <v>1319.36</v>
      </c>
      <c r="I371" s="44">
        <v>1684.09</v>
      </c>
      <c r="J371" s="44">
        <v>967.24</v>
      </c>
      <c r="K371" s="44">
        <v>527.89</v>
      </c>
      <c r="L371" s="44">
        <v>322.08999999999997</v>
      </c>
      <c r="M371" s="45">
        <v>12973</v>
      </c>
      <c r="N371" s="44">
        <v>0</v>
      </c>
      <c r="O371" s="47">
        <f t="shared" si="5"/>
        <v>321790.72000000003</v>
      </c>
    </row>
    <row r="372" spans="1:15" x14ac:dyDescent="0.25">
      <c r="A372" s="5" t="s">
        <v>738</v>
      </c>
      <c r="B372" s="6" t="s">
        <v>739</v>
      </c>
      <c r="C372" s="44">
        <v>1137988.54</v>
      </c>
      <c r="D372" s="44">
        <v>239233.96</v>
      </c>
      <c r="E372" s="44">
        <v>13127.65</v>
      </c>
      <c r="F372" s="44">
        <v>141901.57</v>
      </c>
      <c r="G372" s="44">
        <v>2.5299999999999998</v>
      </c>
      <c r="H372" s="44">
        <v>9319.0300000000007</v>
      </c>
      <c r="I372" s="44">
        <v>9813.9500000000007</v>
      </c>
      <c r="J372" s="44">
        <v>6701.18</v>
      </c>
      <c r="K372" s="44">
        <v>1839.05</v>
      </c>
      <c r="L372" s="44">
        <v>2214.17</v>
      </c>
      <c r="M372" s="45">
        <v>68693</v>
      </c>
      <c r="N372" s="44">
        <v>0</v>
      </c>
      <c r="O372" s="47">
        <f t="shared" si="5"/>
        <v>1630834.63</v>
      </c>
    </row>
    <row r="373" spans="1:15" x14ac:dyDescent="0.25">
      <c r="A373" s="5" t="s">
        <v>740</v>
      </c>
      <c r="B373" s="6" t="s">
        <v>741</v>
      </c>
      <c r="C373" s="44">
        <v>146292.1</v>
      </c>
      <c r="D373" s="44">
        <v>34781.009999999995</v>
      </c>
      <c r="E373" s="44">
        <v>1904.74</v>
      </c>
      <c r="F373" s="44">
        <v>16343.380000000001</v>
      </c>
      <c r="G373" s="44">
        <v>0.14000000000000001</v>
      </c>
      <c r="H373" s="44">
        <v>525.27</v>
      </c>
      <c r="I373" s="44">
        <v>1146.43</v>
      </c>
      <c r="J373" s="44">
        <v>522.35</v>
      </c>
      <c r="K373" s="44">
        <v>328.28</v>
      </c>
      <c r="L373" s="44">
        <v>228.97</v>
      </c>
      <c r="M373" s="45">
        <v>3689</v>
      </c>
      <c r="N373" s="44">
        <v>0</v>
      </c>
      <c r="O373" s="47">
        <f t="shared" si="5"/>
        <v>205761.66999999998</v>
      </c>
    </row>
    <row r="374" spans="1:15" x14ac:dyDescent="0.25">
      <c r="A374" s="5" t="s">
        <v>742</v>
      </c>
      <c r="B374" s="6" t="s">
        <v>743</v>
      </c>
      <c r="C374" s="44">
        <v>426363.15</v>
      </c>
      <c r="D374" s="44">
        <v>146387.32</v>
      </c>
      <c r="E374" s="44">
        <v>5086.6400000000003</v>
      </c>
      <c r="F374" s="44">
        <v>47423.869999999995</v>
      </c>
      <c r="G374" s="44">
        <v>0.5</v>
      </c>
      <c r="H374" s="44">
        <v>1858.31</v>
      </c>
      <c r="I374" s="44">
        <v>3363.23</v>
      </c>
      <c r="J374" s="44">
        <v>1665.04</v>
      </c>
      <c r="K374" s="44">
        <v>967.67</v>
      </c>
      <c r="L374" s="44">
        <v>686.99</v>
      </c>
      <c r="M374" s="45">
        <v>74726</v>
      </c>
      <c r="N374" s="44">
        <v>0</v>
      </c>
      <c r="O374" s="47">
        <f t="shared" si="5"/>
        <v>708528.72000000009</v>
      </c>
    </row>
    <row r="375" spans="1:15" x14ac:dyDescent="0.25">
      <c r="A375" s="5" t="s">
        <v>744</v>
      </c>
      <c r="B375" s="6" t="s">
        <v>745</v>
      </c>
      <c r="C375" s="44">
        <v>324879.99</v>
      </c>
      <c r="D375" s="44">
        <v>63849.78</v>
      </c>
      <c r="E375" s="44">
        <v>4221.1500000000005</v>
      </c>
      <c r="F375" s="44">
        <v>36921.75</v>
      </c>
      <c r="G375" s="44">
        <v>0.64</v>
      </c>
      <c r="H375" s="44">
        <v>2343.5500000000002</v>
      </c>
      <c r="I375" s="44">
        <v>2578.87</v>
      </c>
      <c r="J375" s="44">
        <v>1618.04</v>
      </c>
      <c r="K375" s="44">
        <v>696.8</v>
      </c>
      <c r="L375" s="44">
        <v>523.51</v>
      </c>
      <c r="M375" s="45">
        <v>22014</v>
      </c>
      <c r="N375" s="44">
        <v>0</v>
      </c>
      <c r="O375" s="47">
        <f t="shared" si="5"/>
        <v>459648.08</v>
      </c>
    </row>
    <row r="376" spans="1:15" x14ac:dyDescent="0.25">
      <c r="A376" s="5" t="s">
        <v>746</v>
      </c>
      <c r="B376" s="6" t="s">
        <v>747</v>
      </c>
      <c r="C376" s="44">
        <v>343434.22</v>
      </c>
      <c r="D376" s="44">
        <v>153044.77000000002</v>
      </c>
      <c r="E376" s="44">
        <v>5165.45</v>
      </c>
      <c r="F376" s="44">
        <v>31008.690000000002</v>
      </c>
      <c r="G376" s="44">
        <v>0.28000000000000003</v>
      </c>
      <c r="H376" s="44">
        <v>1032.6300000000001</v>
      </c>
      <c r="I376" s="44">
        <v>2238.0300000000002</v>
      </c>
      <c r="J376" s="44">
        <v>853.09</v>
      </c>
      <c r="K376" s="44">
        <v>964.3</v>
      </c>
      <c r="L376" s="44">
        <v>325.79000000000002</v>
      </c>
      <c r="M376" s="45">
        <v>0</v>
      </c>
      <c r="N376" s="44">
        <v>0</v>
      </c>
      <c r="O376" s="47">
        <f t="shared" si="5"/>
        <v>538067.25000000012</v>
      </c>
    </row>
    <row r="377" spans="1:15" x14ac:dyDescent="0.25">
      <c r="A377" s="5" t="s">
        <v>748</v>
      </c>
      <c r="B377" s="6" t="s">
        <v>749</v>
      </c>
      <c r="C377" s="44">
        <v>179705.18</v>
      </c>
      <c r="D377" s="44">
        <v>59053.530000000006</v>
      </c>
      <c r="E377" s="44">
        <v>2336.33</v>
      </c>
      <c r="F377" s="44">
        <v>21951.34</v>
      </c>
      <c r="G377" s="44">
        <v>0.28999999999999998</v>
      </c>
      <c r="H377" s="44">
        <v>1083.6600000000001</v>
      </c>
      <c r="I377" s="44">
        <v>1512.16</v>
      </c>
      <c r="J377" s="44">
        <v>878.54</v>
      </c>
      <c r="K377" s="44">
        <v>364.48</v>
      </c>
      <c r="L377" s="44">
        <v>326.33</v>
      </c>
      <c r="M377" s="45">
        <v>35753</v>
      </c>
      <c r="N377" s="44">
        <v>0</v>
      </c>
      <c r="O377" s="47">
        <f t="shared" si="5"/>
        <v>302964.83999999991</v>
      </c>
    </row>
    <row r="378" spans="1:15" x14ac:dyDescent="0.25">
      <c r="A378" s="5" t="s">
        <v>750</v>
      </c>
      <c r="B378" s="6" t="s">
        <v>751</v>
      </c>
      <c r="C378" s="44">
        <v>136179.82</v>
      </c>
      <c r="D378" s="44">
        <v>49703.37</v>
      </c>
      <c r="E378" s="44">
        <v>1725.48</v>
      </c>
      <c r="F378" s="44">
        <v>13626.21</v>
      </c>
      <c r="G378" s="44">
        <v>0.09</v>
      </c>
      <c r="H378" s="44">
        <v>326.39</v>
      </c>
      <c r="I378" s="44">
        <v>979.1</v>
      </c>
      <c r="J378" s="44">
        <v>372.82</v>
      </c>
      <c r="K378" s="44">
        <v>302.67</v>
      </c>
      <c r="L378" s="44">
        <v>176.82</v>
      </c>
      <c r="M378" s="45">
        <v>0</v>
      </c>
      <c r="N378" s="44">
        <v>0</v>
      </c>
      <c r="O378" s="47">
        <f t="shared" si="5"/>
        <v>203392.77000000005</v>
      </c>
    </row>
    <row r="379" spans="1:15" x14ac:dyDescent="0.25">
      <c r="A379" s="5" t="s">
        <v>752</v>
      </c>
      <c r="B379" s="6" t="s">
        <v>753</v>
      </c>
      <c r="C379" s="44">
        <v>164122.37</v>
      </c>
      <c r="D379" s="44">
        <v>56834.61</v>
      </c>
      <c r="E379" s="44">
        <v>2277.4899999999998</v>
      </c>
      <c r="F379" s="44">
        <v>16604.7</v>
      </c>
      <c r="G379" s="44">
        <v>0.13</v>
      </c>
      <c r="H379" s="44">
        <v>496.3</v>
      </c>
      <c r="I379" s="44">
        <v>1180.8599999999999</v>
      </c>
      <c r="J379" s="44">
        <v>479.51</v>
      </c>
      <c r="K379" s="44">
        <v>411.46</v>
      </c>
      <c r="L379" s="44">
        <v>208.21</v>
      </c>
      <c r="M379" s="45">
        <v>0</v>
      </c>
      <c r="N379" s="44">
        <v>0</v>
      </c>
      <c r="O379" s="47">
        <f t="shared" si="5"/>
        <v>242615.63999999996</v>
      </c>
    </row>
    <row r="380" spans="1:15" x14ac:dyDescent="0.25">
      <c r="A380" s="5" t="s">
        <v>754</v>
      </c>
      <c r="B380" s="6" t="s">
        <v>755</v>
      </c>
      <c r="C380" s="44">
        <v>168427.6</v>
      </c>
      <c r="D380" s="44">
        <v>65809.649999999994</v>
      </c>
      <c r="E380" s="44">
        <v>2527.42</v>
      </c>
      <c r="F380" s="44">
        <v>14656.91</v>
      </c>
      <c r="G380" s="44">
        <v>0.18</v>
      </c>
      <c r="H380" s="44">
        <v>673.71</v>
      </c>
      <c r="I380" s="44">
        <v>1068.73</v>
      </c>
      <c r="J380" s="44">
        <v>460.29</v>
      </c>
      <c r="K380" s="44">
        <v>494.87</v>
      </c>
      <c r="L380" s="44">
        <v>147.13999999999999</v>
      </c>
      <c r="M380" s="45">
        <v>0</v>
      </c>
      <c r="N380" s="44">
        <v>0</v>
      </c>
      <c r="O380" s="47">
        <f t="shared" si="5"/>
        <v>254266.50000000003</v>
      </c>
    </row>
    <row r="381" spans="1:15" x14ac:dyDescent="0.25">
      <c r="A381" s="5" t="s">
        <v>756</v>
      </c>
      <c r="B381" s="6" t="s">
        <v>757</v>
      </c>
      <c r="C381" s="44">
        <v>82908.7</v>
      </c>
      <c r="D381" s="44">
        <v>37086.6</v>
      </c>
      <c r="E381" s="44">
        <v>1375.7</v>
      </c>
      <c r="F381" s="44">
        <v>6264.1399999999994</v>
      </c>
      <c r="G381" s="44">
        <v>0.06</v>
      </c>
      <c r="H381" s="44">
        <v>203.03</v>
      </c>
      <c r="I381" s="44">
        <v>465.62</v>
      </c>
      <c r="J381" s="44">
        <v>138.31</v>
      </c>
      <c r="K381" s="44">
        <v>280.52999999999997</v>
      </c>
      <c r="L381" s="44">
        <v>43.13</v>
      </c>
      <c r="M381" s="45">
        <v>0</v>
      </c>
      <c r="N381" s="44">
        <v>0</v>
      </c>
      <c r="O381" s="47">
        <f t="shared" si="5"/>
        <v>128765.81999999998</v>
      </c>
    </row>
    <row r="382" spans="1:15" x14ac:dyDescent="0.25">
      <c r="A382" s="5" t="s">
        <v>758</v>
      </c>
      <c r="B382" s="6" t="s">
        <v>759</v>
      </c>
      <c r="C382" s="44">
        <v>144803.47</v>
      </c>
      <c r="D382" s="44">
        <v>41638.800000000003</v>
      </c>
      <c r="E382" s="44">
        <v>2070.19</v>
      </c>
      <c r="F382" s="44">
        <v>14795.869999999999</v>
      </c>
      <c r="G382" s="44">
        <v>0.23</v>
      </c>
      <c r="H382" s="44">
        <v>845.91</v>
      </c>
      <c r="I382" s="44">
        <v>1046.67</v>
      </c>
      <c r="J382" s="44">
        <v>575.77</v>
      </c>
      <c r="K382" s="44">
        <v>369.92</v>
      </c>
      <c r="L382" s="44">
        <v>184.22</v>
      </c>
      <c r="M382" s="45">
        <v>0</v>
      </c>
      <c r="N382" s="44">
        <v>0</v>
      </c>
      <c r="O382" s="47">
        <f t="shared" si="5"/>
        <v>206331.05000000005</v>
      </c>
    </row>
    <row r="383" spans="1:15" x14ac:dyDescent="0.25">
      <c r="A383" s="5" t="s">
        <v>760</v>
      </c>
      <c r="B383" s="6" t="s">
        <v>761</v>
      </c>
      <c r="C383" s="44">
        <v>1055736.54</v>
      </c>
      <c r="D383" s="44">
        <v>192532.22999999998</v>
      </c>
      <c r="E383" s="44">
        <v>10741.69</v>
      </c>
      <c r="F383" s="44">
        <v>148039.66</v>
      </c>
      <c r="G383" s="44">
        <v>1.73</v>
      </c>
      <c r="H383" s="44">
        <v>6379.75</v>
      </c>
      <c r="I383" s="44">
        <v>10102.379999999999</v>
      </c>
      <c r="J383" s="44">
        <v>6050.96</v>
      </c>
      <c r="K383" s="44">
        <v>1237.72</v>
      </c>
      <c r="L383" s="44">
        <v>2519.3200000000002</v>
      </c>
      <c r="M383" s="45">
        <v>0</v>
      </c>
      <c r="N383" s="44">
        <v>0</v>
      </c>
      <c r="O383" s="47">
        <f t="shared" si="5"/>
        <v>1433341.9799999997</v>
      </c>
    </row>
    <row r="384" spans="1:15" x14ac:dyDescent="0.25">
      <c r="A384" s="5" t="s">
        <v>762</v>
      </c>
      <c r="B384" s="6" t="s">
        <v>763</v>
      </c>
      <c r="C384" s="44">
        <v>77420.91</v>
      </c>
      <c r="D384" s="44">
        <v>32918.949999999997</v>
      </c>
      <c r="E384" s="44">
        <v>1194.56</v>
      </c>
      <c r="F384" s="44">
        <v>6824.68</v>
      </c>
      <c r="G384" s="44">
        <v>0.05</v>
      </c>
      <c r="H384" s="44">
        <v>182.33</v>
      </c>
      <c r="I384" s="44">
        <v>493.97</v>
      </c>
      <c r="J384" s="44">
        <v>165.21</v>
      </c>
      <c r="K384" s="44">
        <v>231.08</v>
      </c>
      <c r="L384" s="44">
        <v>68.13</v>
      </c>
      <c r="M384" s="45">
        <v>0</v>
      </c>
      <c r="N384" s="44">
        <v>0</v>
      </c>
      <c r="O384" s="47">
        <f t="shared" si="5"/>
        <v>119499.87000000002</v>
      </c>
    </row>
    <row r="385" spans="1:15" x14ac:dyDescent="0.25">
      <c r="A385" s="5" t="s">
        <v>764</v>
      </c>
      <c r="B385" s="6" t="s">
        <v>765</v>
      </c>
      <c r="C385" s="44">
        <v>686808.13</v>
      </c>
      <c r="D385" s="44">
        <v>131009.75000000001</v>
      </c>
      <c r="E385" s="44">
        <v>8540.56</v>
      </c>
      <c r="F385" s="44">
        <v>79679.759999999995</v>
      </c>
      <c r="G385" s="44">
        <v>1.5</v>
      </c>
      <c r="H385" s="44">
        <v>5522.05</v>
      </c>
      <c r="I385" s="44">
        <v>5563.22</v>
      </c>
      <c r="J385" s="44">
        <v>3729.98</v>
      </c>
      <c r="K385" s="44">
        <v>1376.13</v>
      </c>
      <c r="L385" s="44">
        <v>1164.3900000000001</v>
      </c>
      <c r="M385" s="45">
        <v>0</v>
      </c>
      <c r="N385" s="44">
        <v>0</v>
      </c>
      <c r="O385" s="47">
        <f t="shared" si="5"/>
        <v>923395.47000000009</v>
      </c>
    </row>
    <row r="386" spans="1:15" x14ac:dyDescent="0.25">
      <c r="A386" s="5" t="s">
        <v>766</v>
      </c>
      <c r="B386" s="6" t="s">
        <v>767</v>
      </c>
      <c r="C386" s="44">
        <v>255782.44</v>
      </c>
      <c r="D386" s="44">
        <v>107395.3</v>
      </c>
      <c r="E386" s="44">
        <v>3267.1600000000003</v>
      </c>
      <c r="F386" s="44">
        <v>29049.769999999997</v>
      </c>
      <c r="G386" s="44">
        <v>0.5</v>
      </c>
      <c r="H386" s="44">
        <v>1861.93</v>
      </c>
      <c r="I386" s="44">
        <v>2032.7</v>
      </c>
      <c r="J386" s="44">
        <v>1299.21</v>
      </c>
      <c r="K386" s="44">
        <v>542.48</v>
      </c>
      <c r="L386" s="44">
        <v>414.52</v>
      </c>
      <c r="M386" s="45">
        <v>0</v>
      </c>
      <c r="N386" s="44">
        <v>0</v>
      </c>
      <c r="O386" s="47">
        <f t="shared" si="5"/>
        <v>401646.01</v>
      </c>
    </row>
    <row r="387" spans="1:15" x14ac:dyDescent="0.25">
      <c r="A387" s="5" t="s">
        <v>768</v>
      </c>
      <c r="B387" s="6" t="s">
        <v>769</v>
      </c>
      <c r="C387" s="44">
        <v>241724.39</v>
      </c>
      <c r="D387" s="44">
        <v>41225.139999999992</v>
      </c>
      <c r="E387" s="44">
        <v>3178.9300000000003</v>
      </c>
      <c r="F387" s="44">
        <v>27922.66</v>
      </c>
      <c r="G387" s="44">
        <v>0.4</v>
      </c>
      <c r="H387" s="44">
        <v>1478.94</v>
      </c>
      <c r="I387" s="44">
        <v>1941.48</v>
      </c>
      <c r="J387" s="44">
        <v>1126.3800000000001</v>
      </c>
      <c r="K387" s="44">
        <v>517.62</v>
      </c>
      <c r="L387" s="44">
        <v>398.5</v>
      </c>
      <c r="M387" s="45">
        <v>0</v>
      </c>
      <c r="N387" s="44">
        <v>0</v>
      </c>
      <c r="O387" s="47">
        <f t="shared" si="5"/>
        <v>319514.44</v>
      </c>
    </row>
    <row r="388" spans="1:15" x14ac:dyDescent="0.25">
      <c r="A388" s="5" t="s">
        <v>770</v>
      </c>
      <c r="B388" s="6" t="s">
        <v>771</v>
      </c>
      <c r="C388" s="44">
        <v>181102.27</v>
      </c>
      <c r="D388" s="44">
        <v>29983.700000000004</v>
      </c>
      <c r="E388" s="44">
        <v>2385.11</v>
      </c>
      <c r="F388" s="44">
        <v>21530.1</v>
      </c>
      <c r="G388" s="44">
        <v>0.3</v>
      </c>
      <c r="H388" s="44">
        <v>1108.56</v>
      </c>
      <c r="I388" s="44">
        <v>1488.31</v>
      </c>
      <c r="J388" s="44">
        <v>869.91</v>
      </c>
      <c r="K388" s="44">
        <v>377.06</v>
      </c>
      <c r="L388" s="44">
        <v>313.05</v>
      </c>
      <c r="M388" s="45">
        <v>0</v>
      </c>
      <c r="N388" s="44">
        <v>0</v>
      </c>
      <c r="O388" s="47">
        <f t="shared" si="5"/>
        <v>239158.36999999997</v>
      </c>
    </row>
    <row r="389" spans="1:15" x14ac:dyDescent="0.25">
      <c r="A389" s="5" t="s">
        <v>772</v>
      </c>
      <c r="B389" s="6" t="s">
        <v>773</v>
      </c>
      <c r="C389" s="44">
        <v>217550.18</v>
      </c>
      <c r="D389" s="44">
        <v>95534.83</v>
      </c>
      <c r="E389" s="44">
        <v>2704.2599999999998</v>
      </c>
      <c r="F389" s="44">
        <v>25220.080000000002</v>
      </c>
      <c r="G389" s="44">
        <v>0.39</v>
      </c>
      <c r="H389" s="44">
        <v>1449.97</v>
      </c>
      <c r="I389" s="44">
        <v>1760.39</v>
      </c>
      <c r="J389" s="44">
        <v>1082.6300000000001</v>
      </c>
      <c r="K389" s="44">
        <v>429.01</v>
      </c>
      <c r="L389" s="44">
        <v>368.24</v>
      </c>
      <c r="M389" s="45">
        <v>0</v>
      </c>
      <c r="N389" s="44">
        <v>0</v>
      </c>
      <c r="O389" s="47">
        <f t="shared" si="5"/>
        <v>346099.98000000004</v>
      </c>
    </row>
    <row r="390" spans="1:15" x14ac:dyDescent="0.25">
      <c r="A390" s="5" t="s">
        <v>774</v>
      </c>
      <c r="B390" s="6" t="s">
        <v>775</v>
      </c>
      <c r="C390" s="44">
        <v>135782.97</v>
      </c>
      <c r="D390" s="44">
        <v>49101.07</v>
      </c>
      <c r="E390" s="44">
        <v>2017.5700000000002</v>
      </c>
      <c r="F390" s="44">
        <v>12519.04</v>
      </c>
      <c r="G390" s="44">
        <v>0.16</v>
      </c>
      <c r="H390" s="44">
        <v>589.61</v>
      </c>
      <c r="I390" s="44">
        <v>901.34</v>
      </c>
      <c r="J390" s="44">
        <v>419.22</v>
      </c>
      <c r="K390" s="44">
        <v>378.6</v>
      </c>
      <c r="L390" s="44">
        <v>136.37</v>
      </c>
      <c r="M390" s="45">
        <v>0</v>
      </c>
      <c r="N390" s="44">
        <v>0</v>
      </c>
      <c r="O390" s="47">
        <f t="shared" si="5"/>
        <v>201845.95</v>
      </c>
    </row>
    <row r="391" spans="1:15" x14ac:dyDescent="0.25">
      <c r="A391" s="5" t="s">
        <v>776</v>
      </c>
      <c r="B391" s="6" t="s">
        <v>777</v>
      </c>
      <c r="C391" s="44">
        <v>94903.37</v>
      </c>
      <c r="D391" s="44">
        <v>32741.46</v>
      </c>
      <c r="E391" s="44">
        <v>1430.54</v>
      </c>
      <c r="F391" s="44">
        <v>8268.18</v>
      </c>
      <c r="G391" s="44">
        <v>0.08</v>
      </c>
      <c r="H391" s="44">
        <v>295.7</v>
      </c>
      <c r="I391" s="44">
        <v>608.14</v>
      </c>
      <c r="J391" s="44">
        <v>232.44</v>
      </c>
      <c r="K391" s="44">
        <v>338.84</v>
      </c>
      <c r="L391" s="44">
        <v>84.23</v>
      </c>
      <c r="M391" s="45">
        <v>0</v>
      </c>
      <c r="N391" s="44">
        <v>0</v>
      </c>
      <c r="O391" s="47">
        <f t="shared" si="5"/>
        <v>138902.98000000001</v>
      </c>
    </row>
    <row r="392" spans="1:15" x14ac:dyDescent="0.25">
      <c r="A392" s="5" t="s">
        <v>778</v>
      </c>
      <c r="B392" s="6" t="s">
        <v>779</v>
      </c>
      <c r="C392" s="44">
        <v>317767.84999999998</v>
      </c>
      <c r="D392" s="44">
        <v>60591</v>
      </c>
      <c r="E392" s="44">
        <v>4132.92</v>
      </c>
      <c r="F392" s="44">
        <v>36211.81</v>
      </c>
      <c r="G392" s="44">
        <v>0.65</v>
      </c>
      <c r="H392" s="44">
        <v>2413.89</v>
      </c>
      <c r="I392" s="44">
        <v>2527.94</v>
      </c>
      <c r="J392" s="44">
        <v>1646.91</v>
      </c>
      <c r="K392" s="44">
        <v>682.8</v>
      </c>
      <c r="L392" s="44">
        <v>514.27</v>
      </c>
      <c r="M392" s="45">
        <v>0</v>
      </c>
      <c r="N392" s="44">
        <v>0</v>
      </c>
      <c r="O392" s="47">
        <f t="shared" si="5"/>
        <v>426490.04</v>
      </c>
    </row>
    <row r="393" spans="1:15" x14ac:dyDescent="0.25">
      <c r="A393" s="5" t="s">
        <v>780</v>
      </c>
      <c r="B393" s="6" t="s">
        <v>781</v>
      </c>
      <c r="C393" s="44">
        <v>7566904.2800000003</v>
      </c>
      <c r="D393" s="44">
        <v>861646.90999999992</v>
      </c>
      <c r="E393" s="44">
        <v>76596.87</v>
      </c>
      <c r="F393" s="44">
        <v>958362.46</v>
      </c>
      <c r="G393" s="44">
        <v>13.27</v>
      </c>
      <c r="H393" s="44">
        <v>48964.09</v>
      </c>
      <c r="I393" s="44">
        <v>66853.679999999993</v>
      </c>
      <c r="J393" s="44">
        <v>41185.64</v>
      </c>
      <c r="K393" s="44">
        <v>11941.72</v>
      </c>
      <c r="L393" s="44">
        <v>15641.23</v>
      </c>
      <c r="M393" s="45">
        <v>0</v>
      </c>
      <c r="N393" s="44">
        <v>0</v>
      </c>
      <c r="O393" s="47">
        <f t="shared" ref="O393:O456" si="6">SUM(C393:N393)</f>
        <v>9648110.1500000004</v>
      </c>
    </row>
    <row r="394" spans="1:15" x14ac:dyDescent="0.25">
      <c r="A394" s="5" t="s">
        <v>782</v>
      </c>
      <c r="B394" s="6" t="s">
        <v>783</v>
      </c>
      <c r="C394" s="44">
        <v>1506484.75</v>
      </c>
      <c r="D394" s="44">
        <v>100793.78</v>
      </c>
      <c r="E394" s="44">
        <v>16867.899999999998</v>
      </c>
      <c r="F394" s="44">
        <v>163224.42000000001</v>
      </c>
      <c r="G394" s="44">
        <v>2.66</v>
      </c>
      <c r="H394" s="44">
        <v>9827.58</v>
      </c>
      <c r="I394" s="44">
        <v>11654.37</v>
      </c>
      <c r="J394" s="44">
        <v>6992.41</v>
      </c>
      <c r="K394" s="44">
        <v>2813.18</v>
      </c>
      <c r="L394" s="44">
        <v>2365.4299999999998</v>
      </c>
      <c r="M394" s="45">
        <v>0</v>
      </c>
      <c r="N394" s="44">
        <v>0</v>
      </c>
      <c r="O394" s="47">
        <f t="shared" si="6"/>
        <v>1821026.4799999997</v>
      </c>
    </row>
    <row r="395" spans="1:15" x14ac:dyDescent="0.25">
      <c r="A395" s="5" t="s">
        <v>784</v>
      </c>
      <c r="B395" s="6" t="s">
        <v>785</v>
      </c>
      <c r="C395" s="44">
        <v>232008.65</v>
      </c>
      <c r="D395" s="44">
        <v>62678.64</v>
      </c>
      <c r="E395" s="44">
        <v>2904.6</v>
      </c>
      <c r="F395" s="44">
        <v>25162.050000000003</v>
      </c>
      <c r="G395" s="44">
        <v>0.39</v>
      </c>
      <c r="H395" s="44">
        <v>1430.03</v>
      </c>
      <c r="I395" s="44">
        <v>1780.51</v>
      </c>
      <c r="J395" s="44">
        <v>1048.29</v>
      </c>
      <c r="K395" s="44">
        <v>499.04</v>
      </c>
      <c r="L395" s="44">
        <v>350.24</v>
      </c>
      <c r="M395" s="45">
        <v>0</v>
      </c>
      <c r="N395" s="44">
        <v>0</v>
      </c>
      <c r="O395" s="47">
        <f t="shared" si="6"/>
        <v>327862.43999999994</v>
      </c>
    </row>
    <row r="396" spans="1:15" x14ac:dyDescent="0.25">
      <c r="A396" s="5" t="s">
        <v>786</v>
      </c>
      <c r="B396" s="6" t="s">
        <v>787</v>
      </c>
      <c r="C396" s="44">
        <v>223869.99</v>
      </c>
      <c r="D396" s="44">
        <v>179790.48</v>
      </c>
      <c r="E396" s="44">
        <v>3113.6099999999997</v>
      </c>
      <c r="F396" s="44">
        <v>23358.89</v>
      </c>
      <c r="G396" s="44">
        <v>0.39</v>
      </c>
      <c r="H396" s="44">
        <v>1428.58</v>
      </c>
      <c r="I396" s="44">
        <v>1649.27</v>
      </c>
      <c r="J396" s="44">
        <v>964.08</v>
      </c>
      <c r="K396" s="44">
        <v>547.54</v>
      </c>
      <c r="L396" s="44">
        <v>300.67</v>
      </c>
      <c r="M396" s="45">
        <v>10799</v>
      </c>
      <c r="N396" s="44">
        <v>0</v>
      </c>
      <c r="O396" s="47">
        <f t="shared" si="6"/>
        <v>445822.5</v>
      </c>
    </row>
    <row r="397" spans="1:15" x14ac:dyDescent="0.25">
      <c r="A397" s="5" t="s">
        <v>788</v>
      </c>
      <c r="B397" s="6" t="s">
        <v>789</v>
      </c>
      <c r="C397" s="44">
        <v>157886.76</v>
      </c>
      <c r="D397" s="44">
        <v>67219.53</v>
      </c>
      <c r="E397" s="44">
        <v>2536.2200000000003</v>
      </c>
      <c r="F397" s="44">
        <v>13195.970000000001</v>
      </c>
      <c r="G397" s="44">
        <v>0.12</v>
      </c>
      <c r="H397" s="44">
        <v>457.94</v>
      </c>
      <c r="I397" s="44">
        <v>962.57</v>
      </c>
      <c r="J397" s="44">
        <v>338.55</v>
      </c>
      <c r="K397" s="44">
        <v>502.27</v>
      </c>
      <c r="L397" s="44">
        <v>116.77</v>
      </c>
      <c r="M397" s="45">
        <v>24127</v>
      </c>
      <c r="N397" s="44">
        <v>0</v>
      </c>
      <c r="O397" s="47">
        <f t="shared" si="6"/>
        <v>267343.69999999995</v>
      </c>
    </row>
    <row r="398" spans="1:15" x14ac:dyDescent="0.25">
      <c r="A398" s="5" t="s">
        <v>790</v>
      </c>
      <c r="B398" s="6" t="s">
        <v>791</v>
      </c>
      <c r="C398" s="44">
        <v>4693961.99</v>
      </c>
      <c r="D398" s="44">
        <v>299877.42999999993</v>
      </c>
      <c r="E398" s="44">
        <v>52180.21</v>
      </c>
      <c r="F398" s="44">
        <v>729727.49</v>
      </c>
      <c r="G398" s="44">
        <v>6.57</v>
      </c>
      <c r="H398" s="44">
        <v>24260.22</v>
      </c>
      <c r="I398" s="44">
        <v>48754.3</v>
      </c>
      <c r="J398" s="44">
        <v>27368.53</v>
      </c>
      <c r="K398" s="44">
        <v>6051.66</v>
      </c>
      <c r="L398" s="44">
        <v>12727.93</v>
      </c>
      <c r="M398" s="45">
        <v>884858</v>
      </c>
      <c r="N398" s="44">
        <v>0</v>
      </c>
      <c r="O398" s="47">
        <f t="shared" si="6"/>
        <v>6779774.3300000001</v>
      </c>
    </row>
    <row r="399" spans="1:15" x14ac:dyDescent="0.25">
      <c r="A399" s="5" t="s">
        <v>792</v>
      </c>
      <c r="B399" s="6" t="s">
        <v>793</v>
      </c>
      <c r="C399" s="44">
        <v>269409.25</v>
      </c>
      <c r="D399" s="44">
        <v>76119.28</v>
      </c>
      <c r="E399" s="44">
        <v>3673.12</v>
      </c>
      <c r="F399" s="44">
        <v>28626.550000000003</v>
      </c>
      <c r="G399" s="44">
        <v>0.47</v>
      </c>
      <c r="H399" s="44">
        <v>1751.69</v>
      </c>
      <c r="I399" s="44">
        <v>2018.35</v>
      </c>
      <c r="J399" s="44">
        <v>1181.22</v>
      </c>
      <c r="K399" s="44">
        <v>642.23</v>
      </c>
      <c r="L399" s="44">
        <v>377.9</v>
      </c>
      <c r="M399" s="45">
        <v>12152</v>
      </c>
      <c r="N399" s="44">
        <v>0</v>
      </c>
      <c r="O399" s="47">
        <f t="shared" si="6"/>
        <v>395952.05999999994</v>
      </c>
    </row>
    <row r="400" spans="1:15" x14ac:dyDescent="0.25">
      <c r="A400" s="5" t="s">
        <v>794</v>
      </c>
      <c r="B400" s="6" t="s">
        <v>795</v>
      </c>
      <c r="C400" s="44">
        <v>476842.48</v>
      </c>
      <c r="D400" s="44">
        <v>92145.76999999999</v>
      </c>
      <c r="E400" s="44">
        <v>6097.23</v>
      </c>
      <c r="F400" s="44">
        <v>53792.51</v>
      </c>
      <c r="G400" s="44">
        <v>0.94</v>
      </c>
      <c r="H400" s="44">
        <v>3461.56</v>
      </c>
      <c r="I400" s="44">
        <v>3770.07</v>
      </c>
      <c r="J400" s="44">
        <v>2369.09</v>
      </c>
      <c r="K400" s="44">
        <v>1032.1600000000001</v>
      </c>
      <c r="L400" s="44">
        <v>764.06</v>
      </c>
      <c r="M400" s="45">
        <v>42417</v>
      </c>
      <c r="N400" s="44">
        <v>0</v>
      </c>
      <c r="O400" s="47">
        <f t="shared" si="6"/>
        <v>682692.87</v>
      </c>
    </row>
    <row r="401" spans="1:15" x14ac:dyDescent="0.25">
      <c r="A401" s="5" t="s">
        <v>796</v>
      </c>
      <c r="B401" s="6" t="s">
        <v>797</v>
      </c>
      <c r="C401" s="44">
        <v>310806.39</v>
      </c>
      <c r="D401" s="44">
        <v>56376.55000000001</v>
      </c>
      <c r="E401" s="44">
        <v>3949.43</v>
      </c>
      <c r="F401" s="44">
        <v>35980.629999999997</v>
      </c>
      <c r="G401" s="44">
        <v>0.56999999999999995</v>
      </c>
      <c r="H401" s="44">
        <v>2089.37</v>
      </c>
      <c r="I401" s="44">
        <v>2507.94</v>
      </c>
      <c r="J401" s="44">
        <v>1534.17</v>
      </c>
      <c r="K401" s="44">
        <v>633.82000000000005</v>
      </c>
      <c r="L401" s="44">
        <v>520.85</v>
      </c>
      <c r="M401" s="45">
        <v>41156</v>
      </c>
      <c r="N401" s="44">
        <v>0</v>
      </c>
      <c r="O401" s="47">
        <f t="shared" si="6"/>
        <v>455555.72</v>
      </c>
    </row>
    <row r="402" spans="1:15" x14ac:dyDescent="0.25">
      <c r="A402" s="5" t="s">
        <v>798</v>
      </c>
      <c r="B402" s="6" t="s">
        <v>799</v>
      </c>
      <c r="C402" s="44">
        <v>203436.54</v>
      </c>
      <c r="D402" s="44">
        <v>38963.599999999999</v>
      </c>
      <c r="E402" s="44">
        <v>2680.6499999999996</v>
      </c>
      <c r="F402" s="44">
        <v>23008.639999999999</v>
      </c>
      <c r="G402" s="44">
        <v>0.38</v>
      </c>
      <c r="H402" s="44">
        <v>1403.96</v>
      </c>
      <c r="I402" s="44">
        <v>1607.87</v>
      </c>
      <c r="J402" s="44">
        <v>993.11</v>
      </c>
      <c r="K402" s="44">
        <v>458.52</v>
      </c>
      <c r="L402" s="44">
        <v>323.64999999999998</v>
      </c>
      <c r="M402" s="45">
        <v>0</v>
      </c>
      <c r="N402" s="44">
        <v>0</v>
      </c>
      <c r="O402" s="47">
        <f t="shared" si="6"/>
        <v>272876.92000000004</v>
      </c>
    </row>
    <row r="403" spans="1:15" x14ac:dyDescent="0.25">
      <c r="A403" s="5" t="s">
        <v>800</v>
      </c>
      <c r="B403" s="6" t="s">
        <v>801</v>
      </c>
      <c r="C403" s="44">
        <v>182016.14</v>
      </c>
      <c r="D403" s="44">
        <v>58208.4</v>
      </c>
      <c r="E403" s="44">
        <v>2727.17</v>
      </c>
      <c r="F403" s="44">
        <v>16467.489999999998</v>
      </c>
      <c r="G403" s="44">
        <v>0.23</v>
      </c>
      <c r="H403" s="44">
        <v>847.63</v>
      </c>
      <c r="I403" s="44">
        <v>1190.26</v>
      </c>
      <c r="J403" s="44">
        <v>559.05999999999995</v>
      </c>
      <c r="K403" s="44">
        <v>525.33000000000004</v>
      </c>
      <c r="L403" s="44">
        <v>174.34</v>
      </c>
      <c r="M403" s="45">
        <v>0</v>
      </c>
      <c r="N403" s="44">
        <v>0</v>
      </c>
      <c r="O403" s="47">
        <f t="shared" si="6"/>
        <v>262716.05000000005</v>
      </c>
    </row>
    <row r="404" spans="1:15" x14ac:dyDescent="0.25">
      <c r="A404" s="5" t="s">
        <v>802</v>
      </c>
      <c r="B404" s="6" t="s">
        <v>803</v>
      </c>
      <c r="C404" s="44">
        <v>267101.74</v>
      </c>
      <c r="D404" s="44">
        <v>56296.55</v>
      </c>
      <c r="E404" s="44">
        <v>3692.63</v>
      </c>
      <c r="F404" s="44">
        <v>28169.32</v>
      </c>
      <c r="G404" s="44">
        <v>0.46</v>
      </c>
      <c r="H404" s="44">
        <v>1709.1</v>
      </c>
      <c r="I404" s="44">
        <v>1986.62</v>
      </c>
      <c r="J404" s="44">
        <v>1143.76</v>
      </c>
      <c r="K404" s="44">
        <v>652.75</v>
      </c>
      <c r="L404" s="44">
        <v>367.19</v>
      </c>
      <c r="M404" s="45">
        <v>41588</v>
      </c>
      <c r="N404" s="44">
        <v>0</v>
      </c>
      <c r="O404" s="47">
        <f t="shared" si="6"/>
        <v>402708.12</v>
      </c>
    </row>
    <row r="405" spans="1:15" x14ac:dyDescent="0.25">
      <c r="A405" s="5" t="s">
        <v>804</v>
      </c>
      <c r="B405" s="6" t="s">
        <v>805</v>
      </c>
      <c r="C405" s="44">
        <v>4065400.41</v>
      </c>
      <c r="D405" s="44">
        <v>657740.3899999999</v>
      </c>
      <c r="E405" s="44">
        <v>42958.77</v>
      </c>
      <c r="F405" s="44">
        <v>565620.28</v>
      </c>
      <c r="G405" s="44">
        <v>5.36</v>
      </c>
      <c r="H405" s="44">
        <v>19785.23</v>
      </c>
      <c r="I405" s="44">
        <v>38633.120000000003</v>
      </c>
      <c r="J405" s="44">
        <v>20964.11</v>
      </c>
      <c r="K405" s="44">
        <v>5488.42</v>
      </c>
      <c r="L405" s="44">
        <v>9528.89</v>
      </c>
      <c r="M405" s="45">
        <v>892273</v>
      </c>
      <c r="N405" s="44">
        <v>0</v>
      </c>
      <c r="O405" s="47">
        <f t="shared" si="6"/>
        <v>6318397.9800000004</v>
      </c>
    </row>
    <row r="406" spans="1:15" x14ac:dyDescent="0.25">
      <c r="A406" s="5" t="s">
        <v>806</v>
      </c>
      <c r="B406" s="6" t="s">
        <v>807</v>
      </c>
      <c r="C406" s="44">
        <v>403128.76</v>
      </c>
      <c r="D406" s="44">
        <v>115042.63</v>
      </c>
      <c r="E406" s="44">
        <v>4900.2700000000004</v>
      </c>
      <c r="F406" s="44">
        <v>44828.4</v>
      </c>
      <c r="G406" s="44">
        <v>0.66</v>
      </c>
      <c r="H406" s="44">
        <v>2429.1999999999998</v>
      </c>
      <c r="I406" s="44">
        <v>3161.9</v>
      </c>
      <c r="J406" s="44">
        <v>1838</v>
      </c>
      <c r="K406" s="44">
        <v>803.58</v>
      </c>
      <c r="L406" s="44">
        <v>641.89</v>
      </c>
      <c r="M406" s="45">
        <v>0</v>
      </c>
      <c r="N406" s="44">
        <v>0</v>
      </c>
      <c r="O406" s="47">
        <f t="shared" si="6"/>
        <v>576775.29</v>
      </c>
    </row>
    <row r="407" spans="1:15" x14ac:dyDescent="0.25">
      <c r="A407" s="5" t="s">
        <v>808</v>
      </c>
      <c r="B407" s="6" t="s">
        <v>809</v>
      </c>
      <c r="C407" s="44">
        <v>2904174.63</v>
      </c>
      <c r="D407" s="44">
        <v>241261.06000000006</v>
      </c>
      <c r="E407" s="44">
        <v>29159.62</v>
      </c>
      <c r="F407" s="44">
        <v>439367.54000000004</v>
      </c>
      <c r="G407" s="44">
        <v>5.56</v>
      </c>
      <c r="H407" s="44">
        <v>20531.900000000001</v>
      </c>
      <c r="I407" s="44">
        <v>29614.03</v>
      </c>
      <c r="J407" s="44">
        <v>18832.13</v>
      </c>
      <c r="K407" s="44">
        <v>2635.32</v>
      </c>
      <c r="L407" s="44">
        <v>7721</v>
      </c>
      <c r="M407" s="45">
        <v>0</v>
      </c>
      <c r="N407" s="44">
        <v>0</v>
      </c>
      <c r="O407" s="47">
        <f t="shared" si="6"/>
        <v>3693302.7899999996</v>
      </c>
    </row>
    <row r="408" spans="1:15" x14ac:dyDescent="0.25">
      <c r="A408" s="5" t="s">
        <v>810</v>
      </c>
      <c r="B408" s="6" t="s">
        <v>811</v>
      </c>
      <c r="C408" s="44">
        <v>210369.29</v>
      </c>
      <c r="D408" s="44">
        <v>48917.69</v>
      </c>
      <c r="E408" s="44">
        <v>2522.29</v>
      </c>
      <c r="F408" s="44">
        <v>20031.689999999999</v>
      </c>
      <c r="G408" s="44">
        <v>0.23</v>
      </c>
      <c r="H408" s="44">
        <v>851.2</v>
      </c>
      <c r="I408" s="44">
        <v>1461.18</v>
      </c>
      <c r="J408" s="44">
        <v>686.55</v>
      </c>
      <c r="K408" s="44">
        <v>437.65</v>
      </c>
      <c r="L408" s="44">
        <v>255.12</v>
      </c>
      <c r="M408" s="45">
        <v>0</v>
      </c>
      <c r="N408" s="44">
        <v>0</v>
      </c>
      <c r="O408" s="47">
        <f t="shared" si="6"/>
        <v>285532.89</v>
      </c>
    </row>
    <row r="409" spans="1:15" x14ac:dyDescent="0.25">
      <c r="A409" s="5" t="s">
        <v>812</v>
      </c>
      <c r="B409" s="6" t="s">
        <v>813</v>
      </c>
      <c r="C409" s="44">
        <v>3725404.48</v>
      </c>
      <c r="D409" s="44">
        <v>312539.96999999997</v>
      </c>
      <c r="E409" s="44">
        <v>36395.479999999996</v>
      </c>
      <c r="F409" s="44">
        <v>626379.17999999993</v>
      </c>
      <c r="G409" s="44">
        <v>3.63</v>
      </c>
      <c r="H409" s="44">
        <v>13395.39</v>
      </c>
      <c r="I409" s="44">
        <v>41623.39</v>
      </c>
      <c r="J409" s="44">
        <v>21078.54</v>
      </c>
      <c r="K409" s="44">
        <v>2723.29</v>
      </c>
      <c r="L409" s="44">
        <v>11478.21</v>
      </c>
      <c r="M409" s="45">
        <v>435547</v>
      </c>
      <c r="N409" s="44">
        <v>0</v>
      </c>
      <c r="O409" s="47">
        <f t="shared" si="6"/>
        <v>5226568.5599999996</v>
      </c>
    </row>
    <row r="410" spans="1:15" x14ac:dyDescent="0.25">
      <c r="A410" s="5" t="s">
        <v>814</v>
      </c>
      <c r="B410" s="6" t="s">
        <v>815</v>
      </c>
      <c r="C410" s="44">
        <v>116096.19</v>
      </c>
      <c r="D410" s="44">
        <v>40671.199999999997</v>
      </c>
      <c r="E410" s="44">
        <v>1747.68</v>
      </c>
      <c r="F410" s="44">
        <v>10646.92</v>
      </c>
      <c r="G410" s="44">
        <v>0.15</v>
      </c>
      <c r="H410" s="44">
        <v>535.54</v>
      </c>
      <c r="I410" s="44">
        <v>766.5</v>
      </c>
      <c r="J410" s="44">
        <v>366.19</v>
      </c>
      <c r="K410" s="44">
        <v>331.63</v>
      </c>
      <c r="L410" s="44">
        <v>114.19</v>
      </c>
      <c r="M410" s="45">
        <v>0</v>
      </c>
      <c r="N410" s="44">
        <v>0</v>
      </c>
      <c r="O410" s="47">
        <f t="shared" si="6"/>
        <v>171276.19000000003</v>
      </c>
    </row>
    <row r="411" spans="1:15" x14ac:dyDescent="0.25">
      <c r="A411" s="5" t="s">
        <v>816</v>
      </c>
      <c r="B411" s="6" t="s">
        <v>817</v>
      </c>
      <c r="C411" s="44">
        <v>397572.42</v>
      </c>
      <c r="D411" s="44">
        <v>74013.200000000012</v>
      </c>
      <c r="E411" s="44">
        <v>4243.22</v>
      </c>
      <c r="F411" s="44">
        <v>58233.26</v>
      </c>
      <c r="G411" s="44">
        <v>0.5</v>
      </c>
      <c r="H411" s="44">
        <v>1834.15</v>
      </c>
      <c r="I411" s="44">
        <v>3932.1</v>
      </c>
      <c r="J411" s="44">
        <v>2108.41</v>
      </c>
      <c r="K411" s="44">
        <v>463.57</v>
      </c>
      <c r="L411" s="44">
        <v>998.9</v>
      </c>
      <c r="M411" s="45">
        <v>40418</v>
      </c>
      <c r="N411" s="44">
        <v>0</v>
      </c>
      <c r="O411" s="47">
        <f t="shared" si="6"/>
        <v>583817.73</v>
      </c>
    </row>
    <row r="412" spans="1:15" x14ac:dyDescent="0.25">
      <c r="A412" s="5" t="s">
        <v>818</v>
      </c>
      <c r="B412" s="6" t="s">
        <v>819</v>
      </c>
      <c r="C412" s="44">
        <v>139802.69</v>
      </c>
      <c r="D412" s="44">
        <v>55439.319999999992</v>
      </c>
      <c r="E412" s="44">
        <v>1849.53</v>
      </c>
      <c r="F412" s="44">
        <v>15252.970000000001</v>
      </c>
      <c r="G412" s="44">
        <v>0.1</v>
      </c>
      <c r="H412" s="44">
        <v>373.16</v>
      </c>
      <c r="I412" s="44">
        <v>1072.04</v>
      </c>
      <c r="J412" s="44">
        <v>435.58</v>
      </c>
      <c r="K412" s="44">
        <v>313.69</v>
      </c>
      <c r="L412" s="44">
        <v>208.35</v>
      </c>
      <c r="M412" s="45">
        <v>0</v>
      </c>
      <c r="N412" s="44">
        <v>0</v>
      </c>
      <c r="O412" s="47">
        <f t="shared" si="6"/>
        <v>214747.43000000002</v>
      </c>
    </row>
    <row r="413" spans="1:15" x14ac:dyDescent="0.25">
      <c r="A413" s="5" t="s">
        <v>820</v>
      </c>
      <c r="B413" s="6" t="s">
        <v>821</v>
      </c>
      <c r="C413" s="44">
        <v>276102.06</v>
      </c>
      <c r="D413" s="44">
        <v>59212.209999999992</v>
      </c>
      <c r="E413" s="44">
        <v>3169.76</v>
      </c>
      <c r="F413" s="44">
        <v>34973.08</v>
      </c>
      <c r="G413" s="44">
        <v>0.24</v>
      </c>
      <c r="H413" s="44">
        <v>900.74</v>
      </c>
      <c r="I413" s="44">
        <v>2418.62</v>
      </c>
      <c r="J413" s="44">
        <v>1115.26</v>
      </c>
      <c r="K413" s="44">
        <v>496.85</v>
      </c>
      <c r="L413" s="44">
        <v>552.51</v>
      </c>
      <c r="M413" s="45">
        <v>66618</v>
      </c>
      <c r="N413" s="44">
        <v>0</v>
      </c>
      <c r="O413" s="47">
        <f t="shared" si="6"/>
        <v>445559.33</v>
      </c>
    </row>
    <row r="414" spans="1:15" x14ac:dyDescent="0.25">
      <c r="A414" s="5" t="s">
        <v>822</v>
      </c>
      <c r="B414" s="6" t="s">
        <v>823</v>
      </c>
      <c r="C414" s="44">
        <v>1380764.81</v>
      </c>
      <c r="D414" s="44">
        <v>253293.22</v>
      </c>
      <c r="E414" s="44">
        <v>17173.54</v>
      </c>
      <c r="F414" s="44">
        <v>162242.5</v>
      </c>
      <c r="G414" s="44">
        <v>3.15</v>
      </c>
      <c r="H414" s="44">
        <v>11631.53</v>
      </c>
      <c r="I414" s="44">
        <v>11300.78</v>
      </c>
      <c r="J414" s="44">
        <v>7495.86</v>
      </c>
      <c r="K414" s="44">
        <v>2760.37</v>
      </c>
      <c r="L414" s="44">
        <v>2390.7199999999998</v>
      </c>
      <c r="M414" s="45">
        <v>98814</v>
      </c>
      <c r="N414" s="44">
        <v>0</v>
      </c>
      <c r="O414" s="47">
        <f t="shared" si="6"/>
        <v>1947870.4800000002</v>
      </c>
    </row>
    <row r="415" spans="1:15" x14ac:dyDescent="0.25">
      <c r="A415" s="5" t="s">
        <v>824</v>
      </c>
      <c r="B415" s="6" t="s">
        <v>825</v>
      </c>
      <c r="C415" s="44">
        <v>579559.11</v>
      </c>
      <c r="D415" s="44">
        <v>72075.600000000006</v>
      </c>
      <c r="E415" s="44">
        <v>7062.92</v>
      </c>
      <c r="F415" s="44">
        <v>69042.53</v>
      </c>
      <c r="G415" s="44">
        <v>1.32</v>
      </c>
      <c r="H415" s="44">
        <v>4886.16</v>
      </c>
      <c r="I415" s="44">
        <v>4777.04</v>
      </c>
      <c r="J415" s="44">
        <v>3305.93</v>
      </c>
      <c r="K415" s="44">
        <v>1094.04</v>
      </c>
      <c r="L415" s="44">
        <v>1038.77</v>
      </c>
      <c r="M415" s="45">
        <v>55257</v>
      </c>
      <c r="N415" s="44">
        <v>0</v>
      </c>
      <c r="O415" s="47">
        <f t="shared" si="6"/>
        <v>798100.42000000016</v>
      </c>
    </row>
    <row r="416" spans="1:15" x14ac:dyDescent="0.25">
      <c r="A416" s="5" t="s">
        <v>826</v>
      </c>
      <c r="B416" s="6" t="s">
        <v>827</v>
      </c>
      <c r="C416" s="44">
        <v>89622.56</v>
      </c>
      <c r="D416" s="44">
        <v>47502.38</v>
      </c>
      <c r="E416" s="44">
        <v>1332.9299999999998</v>
      </c>
      <c r="F416" s="44">
        <v>7556.1399999999994</v>
      </c>
      <c r="G416" s="44">
        <v>7.0000000000000007E-2</v>
      </c>
      <c r="H416" s="44">
        <v>247.68</v>
      </c>
      <c r="I416" s="44">
        <v>555.30999999999995</v>
      </c>
      <c r="J416" s="44">
        <v>198.15</v>
      </c>
      <c r="K416" s="44">
        <v>262.83999999999997</v>
      </c>
      <c r="L416" s="44">
        <v>72.98</v>
      </c>
      <c r="M416" s="45">
        <v>3790</v>
      </c>
      <c r="N416" s="44">
        <v>0</v>
      </c>
      <c r="O416" s="47">
        <f t="shared" si="6"/>
        <v>151141.04</v>
      </c>
    </row>
    <row r="417" spans="1:15" x14ac:dyDescent="0.25">
      <c r="A417" s="5" t="s">
        <v>828</v>
      </c>
      <c r="B417" s="6" t="s">
        <v>829</v>
      </c>
      <c r="C417" s="44">
        <v>1811697.68</v>
      </c>
      <c r="D417" s="44">
        <v>126910.72999999998</v>
      </c>
      <c r="E417" s="44">
        <v>18327.16</v>
      </c>
      <c r="F417" s="44">
        <v>307609.96999999997</v>
      </c>
      <c r="G417" s="44">
        <v>1.17</v>
      </c>
      <c r="H417" s="44">
        <v>4307.79</v>
      </c>
      <c r="I417" s="44">
        <v>20336.61</v>
      </c>
      <c r="J417" s="44">
        <v>9474.4500000000007</v>
      </c>
      <c r="K417" s="44">
        <v>1323.82</v>
      </c>
      <c r="L417" s="44">
        <v>5618.43</v>
      </c>
      <c r="M417" s="45">
        <v>188057</v>
      </c>
      <c r="N417" s="44">
        <v>0</v>
      </c>
      <c r="O417" s="47">
        <f t="shared" si="6"/>
        <v>2493664.81</v>
      </c>
    </row>
    <row r="418" spans="1:15" x14ac:dyDescent="0.25">
      <c r="A418" s="5" t="s">
        <v>830</v>
      </c>
      <c r="B418" s="6" t="s">
        <v>831</v>
      </c>
      <c r="C418" s="44">
        <v>277536.12</v>
      </c>
      <c r="D418" s="44">
        <v>48968.94</v>
      </c>
      <c r="E418" s="44">
        <v>3778.02</v>
      </c>
      <c r="F418" s="44">
        <v>30627.82</v>
      </c>
      <c r="G418" s="44">
        <v>0.46</v>
      </c>
      <c r="H418" s="44">
        <v>1701.7</v>
      </c>
      <c r="I418" s="44">
        <v>2148.83</v>
      </c>
      <c r="J418" s="44">
        <v>1245.2</v>
      </c>
      <c r="K418" s="44">
        <v>700.3</v>
      </c>
      <c r="L418" s="44">
        <v>418.32</v>
      </c>
      <c r="M418" s="45">
        <v>10420</v>
      </c>
      <c r="N418" s="44">
        <v>0</v>
      </c>
      <c r="O418" s="47">
        <f t="shared" si="6"/>
        <v>377545.71000000008</v>
      </c>
    </row>
    <row r="419" spans="1:15" x14ac:dyDescent="0.25">
      <c r="A419" s="5" t="s">
        <v>832</v>
      </c>
      <c r="B419" s="6" t="s">
        <v>833</v>
      </c>
      <c r="C419" s="44">
        <v>108509.73</v>
      </c>
      <c r="D419" s="44">
        <v>44801.579999999994</v>
      </c>
      <c r="E419" s="44">
        <v>1659.13</v>
      </c>
      <c r="F419" s="44">
        <v>9767.82</v>
      </c>
      <c r="G419" s="44">
        <v>0.12</v>
      </c>
      <c r="H419" s="44">
        <v>446.05</v>
      </c>
      <c r="I419" s="44">
        <v>704.32</v>
      </c>
      <c r="J419" s="44">
        <v>316.95</v>
      </c>
      <c r="K419" s="44">
        <v>315.25</v>
      </c>
      <c r="L419" s="44">
        <v>101.05</v>
      </c>
      <c r="M419" s="45">
        <v>0</v>
      </c>
      <c r="N419" s="44">
        <v>0</v>
      </c>
      <c r="O419" s="47">
        <f t="shared" si="6"/>
        <v>166622</v>
      </c>
    </row>
    <row r="420" spans="1:15" x14ac:dyDescent="0.25">
      <c r="A420" s="5" t="s">
        <v>834</v>
      </c>
      <c r="B420" s="6" t="s">
        <v>835</v>
      </c>
      <c r="C420" s="44">
        <v>334205.38</v>
      </c>
      <c r="D420" s="44">
        <v>52005.49</v>
      </c>
      <c r="E420" s="44">
        <v>3838.2900000000004</v>
      </c>
      <c r="F420" s="44">
        <v>32272.07</v>
      </c>
      <c r="G420" s="44">
        <v>0.44</v>
      </c>
      <c r="H420" s="44">
        <v>1605.92</v>
      </c>
      <c r="I420" s="44">
        <v>2353.2399999999998</v>
      </c>
      <c r="J420" s="44">
        <v>1205.5999999999999</v>
      </c>
      <c r="K420" s="44">
        <v>634.19000000000005</v>
      </c>
      <c r="L420" s="44">
        <v>423.75</v>
      </c>
      <c r="M420" s="45">
        <v>0</v>
      </c>
      <c r="N420" s="44">
        <v>0</v>
      </c>
      <c r="O420" s="47">
        <f t="shared" si="6"/>
        <v>428544.36999999994</v>
      </c>
    </row>
    <row r="421" spans="1:15" x14ac:dyDescent="0.25">
      <c r="A421" s="5" t="s">
        <v>836</v>
      </c>
      <c r="B421" s="6" t="s">
        <v>837</v>
      </c>
      <c r="C421" s="44">
        <v>18500076.550000001</v>
      </c>
      <c r="D421" s="44">
        <v>2269251.9299999997</v>
      </c>
      <c r="E421" s="44">
        <v>183740.89</v>
      </c>
      <c r="F421" s="44">
        <v>2915656.5500000003</v>
      </c>
      <c r="G421" s="44">
        <v>6.76</v>
      </c>
      <c r="H421" s="44">
        <v>24942.400000000001</v>
      </c>
      <c r="I421" s="44">
        <v>195590.42</v>
      </c>
      <c r="J421" s="44">
        <v>81931.199999999997</v>
      </c>
      <c r="K421" s="44">
        <v>19380.169999999998</v>
      </c>
      <c r="L421" s="44">
        <v>52358.6</v>
      </c>
      <c r="M421" s="45">
        <v>0</v>
      </c>
      <c r="N421" s="44">
        <v>0</v>
      </c>
      <c r="O421" s="47">
        <f t="shared" si="6"/>
        <v>24242935.470000006</v>
      </c>
    </row>
    <row r="422" spans="1:15" x14ac:dyDescent="0.25">
      <c r="A422" s="5" t="s">
        <v>838</v>
      </c>
      <c r="B422" s="6" t="s">
        <v>839</v>
      </c>
      <c r="C422" s="44">
        <v>751505.9</v>
      </c>
      <c r="D422" s="44">
        <v>100419.73999999999</v>
      </c>
      <c r="E422" s="44">
        <v>8826.23</v>
      </c>
      <c r="F422" s="44">
        <v>93030.11</v>
      </c>
      <c r="G422" s="44">
        <v>1.62</v>
      </c>
      <c r="H422" s="44">
        <v>5972.66</v>
      </c>
      <c r="I422" s="44">
        <v>6443.11</v>
      </c>
      <c r="J422" s="44">
        <v>4331.6099999999997</v>
      </c>
      <c r="K422" s="44">
        <v>1336.35</v>
      </c>
      <c r="L422" s="44">
        <v>1440.2</v>
      </c>
      <c r="M422" s="45">
        <v>0</v>
      </c>
      <c r="N422" s="44">
        <v>0</v>
      </c>
      <c r="O422" s="47">
        <f t="shared" si="6"/>
        <v>973307.52999999991</v>
      </c>
    </row>
    <row r="423" spans="1:15" x14ac:dyDescent="0.25">
      <c r="A423" s="5" t="s">
        <v>840</v>
      </c>
      <c r="B423" s="6" t="s">
        <v>841</v>
      </c>
      <c r="C423" s="44">
        <v>327200.7</v>
      </c>
      <c r="D423" s="44">
        <v>44106.140000000007</v>
      </c>
      <c r="E423" s="44">
        <v>4193.6500000000005</v>
      </c>
      <c r="F423" s="44">
        <v>37748.339999999997</v>
      </c>
      <c r="G423" s="44">
        <v>0.66</v>
      </c>
      <c r="H423" s="44">
        <v>2430.17</v>
      </c>
      <c r="I423" s="44">
        <v>2631.86</v>
      </c>
      <c r="J423" s="44">
        <v>1703.79</v>
      </c>
      <c r="K423" s="44">
        <v>685.6</v>
      </c>
      <c r="L423" s="44">
        <v>543.66999999999996</v>
      </c>
      <c r="M423" s="45">
        <v>21009</v>
      </c>
      <c r="N423" s="44">
        <v>0</v>
      </c>
      <c r="O423" s="47">
        <f t="shared" si="6"/>
        <v>442253.57999999996</v>
      </c>
    </row>
    <row r="424" spans="1:15" x14ac:dyDescent="0.25">
      <c r="A424" s="5" t="s">
        <v>842</v>
      </c>
      <c r="B424" s="6" t="s">
        <v>843</v>
      </c>
      <c r="C424" s="44">
        <v>110591.2</v>
      </c>
      <c r="D424" s="44">
        <v>51971.05</v>
      </c>
      <c r="E424" s="44">
        <v>1757.2099999999998</v>
      </c>
      <c r="F424" s="44">
        <v>9409.91</v>
      </c>
      <c r="G424" s="44">
        <v>0.06</v>
      </c>
      <c r="H424" s="44">
        <v>232.2</v>
      </c>
      <c r="I424" s="44">
        <v>684.24</v>
      </c>
      <c r="J424" s="44">
        <v>209.49</v>
      </c>
      <c r="K424" s="44">
        <v>342.72</v>
      </c>
      <c r="L424" s="44">
        <v>86.65</v>
      </c>
      <c r="M424" s="45">
        <v>0</v>
      </c>
      <c r="N424" s="44">
        <v>0</v>
      </c>
      <c r="O424" s="47">
        <f t="shared" si="6"/>
        <v>175284.72999999998</v>
      </c>
    </row>
    <row r="425" spans="1:15" x14ac:dyDescent="0.25">
      <c r="A425" s="5" t="s">
        <v>844</v>
      </c>
      <c r="B425" s="6" t="s">
        <v>845</v>
      </c>
      <c r="C425" s="44">
        <v>673666.81</v>
      </c>
      <c r="D425" s="44">
        <v>204911.87</v>
      </c>
      <c r="E425" s="44">
        <v>8332.7200000000012</v>
      </c>
      <c r="F425" s="44">
        <v>77345.48</v>
      </c>
      <c r="G425" s="44">
        <v>1.32</v>
      </c>
      <c r="H425" s="44">
        <v>4859.0600000000004</v>
      </c>
      <c r="I425" s="44">
        <v>5419.89</v>
      </c>
      <c r="J425" s="44">
        <v>3446.33</v>
      </c>
      <c r="K425" s="44">
        <v>1410.62</v>
      </c>
      <c r="L425" s="44">
        <v>1126.0999999999999</v>
      </c>
      <c r="M425" s="45">
        <v>0</v>
      </c>
      <c r="N425" s="44">
        <v>9829.58</v>
      </c>
      <c r="O425" s="47">
        <f t="shared" si="6"/>
        <v>990349.77999999991</v>
      </c>
    </row>
    <row r="426" spans="1:15" x14ac:dyDescent="0.25">
      <c r="A426" s="5" t="s">
        <v>846</v>
      </c>
      <c r="B426" s="6" t="s">
        <v>847</v>
      </c>
      <c r="C426" s="44">
        <v>751804.74</v>
      </c>
      <c r="D426" s="44">
        <v>98182.989999999991</v>
      </c>
      <c r="E426" s="44">
        <v>8818.3799999999992</v>
      </c>
      <c r="F426" s="44">
        <v>97628.67</v>
      </c>
      <c r="G426" s="44">
        <v>1.57</v>
      </c>
      <c r="H426" s="44">
        <v>5779.67</v>
      </c>
      <c r="I426" s="44">
        <v>6746.31</v>
      </c>
      <c r="J426" s="44">
        <v>4447.49</v>
      </c>
      <c r="K426" s="44">
        <v>1714.85</v>
      </c>
      <c r="L426" s="44">
        <v>1561.62</v>
      </c>
      <c r="M426" s="45">
        <v>0</v>
      </c>
      <c r="N426" s="44">
        <v>0</v>
      </c>
      <c r="O426" s="47">
        <f t="shared" si="6"/>
        <v>976686.29</v>
      </c>
    </row>
    <row r="427" spans="1:15" x14ac:dyDescent="0.25">
      <c r="A427" s="5" t="s">
        <v>848</v>
      </c>
      <c r="B427" s="6" t="s">
        <v>849</v>
      </c>
      <c r="C427" s="44">
        <v>110207.57</v>
      </c>
      <c r="D427" s="44">
        <v>47318.509999999995</v>
      </c>
      <c r="E427" s="44">
        <v>1639.34</v>
      </c>
      <c r="F427" s="44">
        <v>10425.92</v>
      </c>
      <c r="G427" s="44">
        <v>0.08</v>
      </c>
      <c r="H427" s="44">
        <v>290.61</v>
      </c>
      <c r="I427" s="44">
        <v>747.35</v>
      </c>
      <c r="J427" s="44">
        <v>277.2</v>
      </c>
      <c r="K427" s="44">
        <v>314.24</v>
      </c>
      <c r="L427" s="44">
        <v>117.23</v>
      </c>
      <c r="M427" s="45">
        <v>0</v>
      </c>
      <c r="N427" s="44">
        <v>0</v>
      </c>
      <c r="O427" s="47">
        <f t="shared" si="6"/>
        <v>171338.05000000002</v>
      </c>
    </row>
    <row r="428" spans="1:15" x14ac:dyDescent="0.25">
      <c r="A428" s="5" t="s">
        <v>850</v>
      </c>
      <c r="B428" s="6" t="s">
        <v>851</v>
      </c>
      <c r="C428" s="44">
        <v>180054.95</v>
      </c>
      <c r="D428" s="44">
        <v>47883.4</v>
      </c>
      <c r="E428" s="44">
        <v>2451.92</v>
      </c>
      <c r="F428" s="44">
        <v>17216.07</v>
      </c>
      <c r="G428" s="44">
        <v>0.23</v>
      </c>
      <c r="H428" s="44">
        <v>849.57</v>
      </c>
      <c r="I428" s="44">
        <v>1243.4000000000001</v>
      </c>
      <c r="J428" s="44">
        <v>613.66999999999996</v>
      </c>
      <c r="K428" s="44">
        <v>473.09</v>
      </c>
      <c r="L428" s="44">
        <v>206.94</v>
      </c>
      <c r="M428" s="45">
        <v>0</v>
      </c>
      <c r="N428" s="44">
        <v>0</v>
      </c>
      <c r="O428" s="47">
        <f t="shared" si="6"/>
        <v>250993.24000000005</v>
      </c>
    </row>
    <row r="429" spans="1:15" x14ac:dyDescent="0.25">
      <c r="A429" s="5" t="s">
        <v>852</v>
      </c>
      <c r="B429" s="6" t="s">
        <v>853</v>
      </c>
      <c r="C429" s="44">
        <v>586393.27</v>
      </c>
      <c r="D429" s="44">
        <v>160796.5</v>
      </c>
      <c r="E429" s="44">
        <v>7648.04</v>
      </c>
      <c r="F429" s="44">
        <v>65767.210000000006</v>
      </c>
      <c r="G429" s="44">
        <v>0.63</v>
      </c>
      <c r="H429" s="44">
        <v>2310.79</v>
      </c>
      <c r="I429" s="44">
        <v>4613.6400000000003</v>
      </c>
      <c r="J429" s="44">
        <v>2190.63</v>
      </c>
      <c r="K429" s="44">
        <v>1372.58</v>
      </c>
      <c r="L429" s="44">
        <v>924.74</v>
      </c>
      <c r="M429" s="45">
        <v>0</v>
      </c>
      <c r="N429" s="44">
        <v>0</v>
      </c>
      <c r="O429" s="47">
        <f t="shared" si="6"/>
        <v>832018.03</v>
      </c>
    </row>
    <row r="430" spans="1:15" x14ac:dyDescent="0.25">
      <c r="A430" s="5" t="s">
        <v>854</v>
      </c>
      <c r="B430" s="6" t="s">
        <v>855</v>
      </c>
      <c r="C430" s="44">
        <v>123518.37</v>
      </c>
      <c r="D430" s="44">
        <v>41311.550000000003</v>
      </c>
      <c r="E430" s="44">
        <v>1674.26</v>
      </c>
      <c r="F430" s="44">
        <v>10930.07</v>
      </c>
      <c r="G430" s="44">
        <v>0.08</v>
      </c>
      <c r="H430" s="44">
        <v>297.55</v>
      </c>
      <c r="I430" s="44">
        <v>801.85</v>
      </c>
      <c r="J430" s="44">
        <v>283.92</v>
      </c>
      <c r="K430" s="44">
        <v>310.45</v>
      </c>
      <c r="L430" s="44">
        <v>120.55</v>
      </c>
      <c r="M430" s="45">
        <v>1678</v>
      </c>
      <c r="N430" s="44">
        <v>0</v>
      </c>
      <c r="O430" s="47">
        <f t="shared" si="6"/>
        <v>180926.65</v>
      </c>
    </row>
    <row r="431" spans="1:15" x14ac:dyDescent="0.25">
      <c r="A431" s="5" t="s">
        <v>856</v>
      </c>
      <c r="B431" s="6" t="s">
        <v>857</v>
      </c>
      <c r="C431" s="44">
        <v>86273.24</v>
      </c>
      <c r="D431" s="44">
        <v>33411.199999999997</v>
      </c>
      <c r="E431" s="44">
        <v>1404.27</v>
      </c>
      <c r="F431" s="44">
        <v>6627.07</v>
      </c>
      <c r="G431" s="44">
        <v>0.06</v>
      </c>
      <c r="H431" s="44">
        <v>226.75</v>
      </c>
      <c r="I431" s="44">
        <v>492.01</v>
      </c>
      <c r="J431" s="44">
        <v>155.9</v>
      </c>
      <c r="K431" s="44">
        <v>284.44</v>
      </c>
      <c r="L431" s="44">
        <v>48.8</v>
      </c>
      <c r="M431" s="45">
        <v>377</v>
      </c>
      <c r="N431" s="44">
        <v>0</v>
      </c>
      <c r="O431" s="47">
        <f t="shared" si="6"/>
        <v>129300.73999999999</v>
      </c>
    </row>
    <row r="432" spans="1:15" x14ac:dyDescent="0.25">
      <c r="A432" s="5" t="s">
        <v>858</v>
      </c>
      <c r="B432" s="6" t="s">
        <v>859</v>
      </c>
      <c r="C432" s="44">
        <v>303765.07</v>
      </c>
      <c r="D432" s="44">
        <v>167747.9</v>
      </c>
      <c r="E432" s="44">
        <v>4125.3200000000006</v>
      </c>
      <c r="F432" s="44">
        <v>31802.080000000002</v>
      </c>
      <c r="G432" s="44">
        <v>0.52</v>
      </c>
      <c r="H432" s="44">
        <v>1918.91</v>
      </c>
      <c r="I432" s="44">
        <v>2249.7600000000002</v>
      </c>
      <c r="J432" s="44">
        <v>1314.72</v>
      </c>
      <c r="K432" s="44">
        <v>724.98</v>
      </c>
      <c r="L432" s="44">
        <v>415.39</v>
      </c>
      <c r="M432" s="45">
        <v>0</v>
      </c>
      <c r="N432" s="44">
        <v>0</v>
      </c>
      <c r="O432" s="47">
        <f t="shared" si="6"/>
        <v>514064.64999999997</v>
      </c>
    </row>
    <row r="433" spans="1:15" x14ac:dyDescent="0.25">
      <c r="A433" s="5" t="s">
        <v>860</v>
      </c>
      <c r="B433" s="6" t="s">
        <v>861</v>
      </c>
      <c r="C433" s="44">
        <v>263816.59999999998</v>
      </c>
      <c r="D433" s="44">
        <v>68254</v>
      </c>
      <c r="E433" s="44">
        <v>3307.18</v>
      </c>
      <c r="F433" s="44">
        <v>30384.55</v>
      </c>
      <c r="G433" s="44">
        <v>0.28000000000000003</v>
      </c>
      <c r="H433" s="44">
        <v>1032.94</v>
      </c>
      <c r="I433" s="44">
        <v>2122.44</v>
      </c>
      <c r="J433" s="44">
        <v>1008.93</v>
      </c>
      <c r="K433" s="44">
        <v>530.01</v>
      </c>
      <c r="L433" s="44">
        <v>440.47</v>
      </c>
      <c r="M433" s="45">
        <v>9242</v>
      </c>
      <c r="N433" s="44">
        <v>0</v>
      </c>
      <c r="O433" s="47">
        <f t="shared" si="6"/>
        <v>380139.39999999997</v>
      </c>
    </row>
    <row r="434" spans="1:15" x14ac:dyDescent="0.25">
      <c r="A434" s="5" t="s">
        <v>862</v>
      </c>
      <c r="B434" s="6" t="s">
        <v>863</v>
      </c>
      <c r="C434" s="44">
        <v>579194.78</v>
      </c>
      <c r="D434" s="44">
        <v>73971.8</v>
      </c>
      <c r="E434" s="44">
        <v>7271.29</v>
      </c>
      <c r="F434" s="44">
        <v>68545.95</v>
      </c>
      <c r="G434" s="44">
        <v>1.24</v>
      </c>
      <c r="H434" s="44">
        <v>4580.6499999999996</v>
      </c>
      <c r="I434" s="44">
        <v>4761.95</v>
      </c>
      <c r="J434" s="44">
        <v>3147.72</v>
      </c>
      <c r="K434" s="44">
        <v>1140.77</v>
      </c>
      <c r="L434" s="44">
        <v>1010.84</v>
      </c>
      <c r="M434" s="45">
        <v>0</v>
      </c>
      <c r="N434" s="44">
        <v>0</v>
      </c>
      <c r="O434" s="47">
        <f t="shared" si="6"/>
        <v>743626.99</v>
      </c>
    </row>
    <row r="435" spans="1:15" x14ac:dyDescent="0.25">
      <c r="A435" s="5" t="s">
        <v>864</v>
      </c>
      <c r="B435" s="6" t="s">
        <v>865</v>
      </c>
      <c r="C435" s="44">
        <v>949570.03</v>
      </c>
      <c r="D435" s="44">
        <v>149361.19</v>
      </c>
      <c r="E435" s="44">
        <v>10796.47</v>
      </c>
      <c r="F435" s="44">
        <v>124036.91</v>
      </c>
      <c r="G435" s="44">
        <v>2.25</v>
      </c>
      <c r="H435" s="44">
        <v>8306.8799999999992</v>
      </c>
      <c r="I435" s="44">
        <v>8525.39</v>
      </c>
      <c r="J435" s="44">
        <v>6016.21</v>
      </c>
      <c r="K435" s="44">
        <v>1549.16</v>
      </c>
      <c r="L435" s="44">
        <v>1993.73</v>
      </c>
      <c r="M435" s="45">
        <v>0</v>
      </c>
      <c r="N435" s="44">
        <v>0</v>
      </c>
      <c r="O435" s="47">
        <f t="shared" si="6"/>
        <v>1260158.2199999995</v>
      </c>
    </row>
    <row r="436" spans="1:15" x14ac:dyDescent="0.25">
      <c r="A436" s="5" t="s">
        <v>866</v>
      </c>
      <c r="B436" s="6" t="s">
        <v>867</v>
      </c>
      <c r="C436" s="44">
        <v>186230.34</v>
      </c>
      <c r="D436" s="44">
        <v>54904</v>
      </c>
      <c r="E436" s="44">
        <v>2653.95</v>
      </c>
      <c r="F436" s="44">
        <v>19454.18</v>
      </c>
      <c r="G436" s="44">
        <v>0.3</v>
      </c>
      <c r="H436" s="44">
        <v>1124.3900000000001</v>
      </c>
      <c r="I436" s="44">
        <v>1369.65</v>
      </c>
      <c r="J436" s="44">
        <v>776.38</v>
      </c>
      <c r="K436" s="44">
        <v>466.68</v>
      </c>
      <c r="L436" s="44">
        <v>247.56</v>
      </c>
      <c r="M436" s="45">
        <v>14943</v>
      </c>
      <c r="N436" s="44">
        <v>0</v>
      </c>
      <c r="O436" s="47">
        <f t="shared" si="6"/>
        <v>282170.43000000005</v>
      </c>
    </row>
    <row r="437" spans="1:15" x14ac:dyDescent="0.25">
      <c r="A437" s="5" t="s">
        <v>868</v>
      </c>
      <c r="B437" s="6" t="s">
        <v>869</v>
      </c>
      <c r="C437" s="44">
        <v>155767.64000000001</v>
      </c>
      <c r="D437" s="44">
        <v>51182</v>
      </c>
      <c r="E437" s="44">
        <v>2319.4700000000003</v>
      </c>
      <c r="F437" s="44">
        <v>14619.17</v>
      </c>
      <c r="G437" s="44">
        <v>0.21</v>
      </c>
      <c r="H437" s="44">
        <v>763.83</v>
      </c>
      <c r="I437" s="44">
        <v>1048.99</v>
      </c>
      <c r="J437" s="44">
        <v>520.87</v>
      </c>
      <c r="K437" s="44">
        <v>442.9</v>
      </c>
      <c r="L437" s="44">
        <v>162.66999999999999</v>
      </c>
      <c r="M437" s="45">
        <v>7226</v>
      </c>
      <c r="N437" s="44">
        <v>0</v>
      </c>
      <c r="O437" s="47">
        <f t="shared" si="6"/>
        <v>234053.75</v>
      </c>
    </row>
    <row r="438" spans="1:15" x14ac:dyDescent="0.25">
      <c r="A438" s="5" t="s">
        <v>870</v>
      </c>
      <c r="B438" s="6" t="s">
        <v>871</v>
      </c>
      <c r="C438" s="44">
        <v>79992.63</v>
      </c>
      <c r="D438" s="44">
        <v>43365.020000000004</v>
      </c>
      <c r="E438" s="44">
        <v>1316.86</v>
      </c>
      <c r="F438" s="44">
        <v>5856.65</v>
      </c>
      <c r="G438" s="44">
        <v>0.04</v>
      </c>
      <c r="H438" s="44">
        <v>157.63999999999999</v>
      </c>
      <c r="I438" s="44">
        <v>439.21</v>
      </c>
      <c r="J438" s="44">
        <v>113.73</v>
      </c>
      <c r="K438" s="44">
        <v>267.99</v>
      </c>
      <c r="L438" s="44">
        <v>37.520000000000003</v>
      </c>
      <c r="M438" s="45">
        <v>0</v>
      </c>
      <c r="N438" s="44">
        <v>0</v>
      </c>
      <c r="O438" s="47">
        <f t="shared" si="6"/>
        <v>131547.28999999998</v>
      </c>
    </row>
    <row r="439" spans="1:15" x14ac:dyDescent="0.25">
      <c r="A439" s="5" t="s">
        <v>872</v>
      </c>
      <c r="B439" s="6" t="s">
        <v>873</v>
      </c>
      <c r="C439" s="44">
        <v>145276.6</v>
      </c>
      <c r="D439" s="44">
        <v>39175.509999999995</v>
      </c>
      <c r="E439" s="44">
        <v>1950.8700000000001</v>
      </c>
      <c r="F439" s="44">
        <v>15738.69</v>
      </c>
      <c r="G439" s="44">
        <v>0.25</v>
      </c>
      <c r="H439" s="44">
        <v>905.57</v>
      </c>
      <c r="I439" s="44">
        <v>1106.3699999999999</v>
      </c>
      <c r="J439" s="44">
        <v>650.80999999999995</v>
      </c>
      <c r="K439" s="44">
        <v>332.46</v>
      </c>
      <c r="L439" s="44">
        <v>212.42</v>
      </c>
      <c r="M439" s="45">
        <v>0</v>
      </c>
      <c r="N439" s="44">
        <v>0</v>
      </c>
      <c r="O439" s="47">
        <f t="shared" si="6"/>
        <v>205349.55</v>
      </c>
    </row>
    <row r="440" spans="1:15" x14ac:dyDescent="0.25">
      <c r="A440" s="5" t="s">
        <v>874</v>
      </c>
      <c r="B440" s="6" t="s">
        <v>875</v>
      </c>
      <c r="C440" s="44">
        <v>141047.19</v>
      </c>
      <c r="D440" s="44">
        <v>56213.69</v>
      </c>
      <c r="E440" s="44">
        <v>2089.23</v>
      </c>
      <c r="F440" s="44">
        <v>13509.33</v>
      </c>
      <c r="G440" s="44">
        <v>0.12</v>
      </c>
      <c r="H440" s="44">
        <v>444.38</v>
      </c>
      <c r="I440" s="44">
        <v>965.64</v>
      </c>
      <c r="J440" s="44">
        <v>389.27</v>
      </c>
      <c r="K440" s="44">
        <v>395.96</v>
      </c>
      <c r="L440" s="44">
        <v>154.4</v>
      </c>
      <c r="M440" s="45">
        <v>4489</v>
      </c>
      <c r="N440" s="44">
        <v>0</v>
      </c>
      <c r="O440" s="47">
        <f t="shared" si="6"/>
        <v>219698.21</v>
      </c>
    </row>
    <row r="441" spans="1:15" x14ac:dyDescent="0.25">
      <c r="A441" s="5" t="s">
        <v>876</v>
      </c>
      <c r="B441" s="6" t="s">
        <v>877</v>
      </c>
      <c r="C441" s="44">
        <v>224046.61</v>
      </c>
      <c r="D441" s="44">
        <v>48130.400000000001</v>
      </c>
      <c r="E441" s="44">
        <v>3054.53</v>
      </c>
      <c r="F441" s="44">
        <v>24590.730000000003</v>
      </c>
      <c r="G441" s="44">
        <v>0.38</v>
      </c>
      <c r="H441" s="44">
        <v>1385.18</v>
      </c>
      <c r="I441" s="44">
        <v>1721.98</v>
      </c>
      <c r="J441" s="44">
        <v>986.09</v>
      </c>
      <c r="K441" s="44">
        <v>519.44000000000005</v>
      </c>
      <c r="L441" s="44">
        <v>333.09</v>
      </c>
      <c r="M441" s="45">
        <v>0</v>
      </c>
      <c r="N441" s="44">
        <v>0</v>
      </c>
      <c r="O441" s="47">
        <f t="shared" si="6"/>
        <v>304768.43000000005</v>
      </c>
    </row>
    <row r="442" spans="1:15" x14ac:dyDescent="0.25">
      <c r="A442" s="5" t="s">
        <v>878</v>
      </c>
      <c r="B442" s="6" t="s">
        <v>879</v>
      </c>
      <c r="C442" s="44">
        <v>323328.61</v>
      </c>
      <c r="D442" s="44">
        <v>67451.8</v>
      </c>
      <c r="E442" s="44">
        <v>4034.52</v>
      </c>
      <c r="F442" s="44">
        <v>32946.14</v>
      </c>
      <c r="G442" s="44">
        <v>0.55000000000000004</v>
      </c>
      <c r="H442" s="44">
        <v>2021.36</v>
      </c>
      <c r="I442" s="44">
        <v>2362.94</v>
      </c>
      <c r="J442" s="44">
        <v>1382.81</v>
      </c>
      <c r="K442" s="44">
        <v>716.9</v>
      </c>
      <c r="L442" s="44">
        <v>437.54</v>
      </c>
      <c r="M442" s="45">
        <v>12733</v>
      </c>
      <c r="N442" s="44">
        <v>0</v>
      </c>
      <c r="O442" s="47">
        <f t="shared" si="6"/>
        <v>447416.17</v>
      </c>
    </row>
    <row r="443" spans="1:15" x14ac:dyDescent="0.25">
      <c r="A443" s="5" t="s">
        <v>880</v>
      </c>
      <c r="B443" s="6" t="s">
        <v>881</v>
      </c>
      <c r="C443" s="44">
        <v>282925.92</v>
      </c>
      <c r="D443" s="44">
        <v>76513.73</v>
      </c>
      <c r="E443" s="44">
        <v>3597.9</v>
      </c>
      <c r="F443" s="44">
        <v>32507.040000000001</v>
      </c>
      <c r="G443" s="44">
        <v>0.5</v>
      </c>
      <c r="H443" s="44">
        <v>1828.13</v>
      </c>
      <c r="I443" s="44">
        <v>2269.48</v>
      </c>
      <c r="J443" s="44">
        <v>1344.61</v>
      </c>
      <c r="K443" s="44">
        <v>583.16999999999996</v>
      </c>
      <c r="L443" s="44">
        <v>468.11</v>
      </c>
      <c r="M443" s="45">
        <v>11357</v>
      </c>
      <c r="N443" s="44">
        <v>0</v>
      </c>
      <c r="O443" s="47">
        <f t="shared" si="6"/>
        <v>413395.58999999991</v>
      </c>
    </row>
    <row r="444" spans="1:15" x14ac:dyDescent="0.25">
      <c r="A444" s="5" t="s">
        <v>882</v>
      </c>
      <c r="B444" s="6" t="s">
        <v>883</v>
      </c>
      <c r="C444" s="44">
        <v>117957.9</v>
      </c>
      <c r="D444" s="44">
        <v>43616.800000000003</v>
      </c>
      <c r="E444" s="44">
        <v>1809.2</v>
      </c>
      <c r="F444" s="44">
        <v>10242.61</v>
      </c>
      <c r="G444" s="44">
        <v>0.13</v>
      </c>
      <c r="H444" s="44">
        <v>469.01</v>
      </c>
      <c r="I444" s="44">
        <v>744.69</v>
      </c>
      <c r="J444" s="44">
        <v>313.95</v>
      </c>
      <c r="K444" s="44">
        <v>352.51</v>
      </c>
      <c r="L444" s="44">
        <v>100.59</v>
      </c>
      <c r="M444" s="45">
        <v>0</v>
      </c>
      <c r="N444" s="44">
        <v>0</v>
      </c>
      <c r="O444" s="47">
        <f t="shared" si="6"/>
        <v>175607.39000000004</v>
      </c>
    </row>
    <row r="445" spans="1:15" x14ac:dyDescent="0.25">
      <c r="A445" s="5" t="s">
        <v>884</v>
      </c>
      <c r="B445" s="6" t="s">
        <v>885</v>
      </c>
      <c r="C445" s="44">
        <v>894216.29</v>
      </c>
      <c r="D445" s="44">
        <v>72142.600000000006</v>
      </c>
      <c r="E445" s="44">
        <v>9427.8200000000015</v>
      </c>
      <c r="F445" s="44">
        <v>85970.22</v>
      </c>
      <c r="G445" s="44">
        <v>1.32</v>
      </c>
      <c r="H445" s="44">
        <v>4876.21</v>
      </c>
      <c r="I445" s="44">
        <v>6312.85</v>
      </c>
      <c r="J445" s="44">
        <v>3491.93</v>
      </c>
      <c r="K445" s="44">
        <v>1462.49</v>
      </c>
      <c r="L445" s="44">
        <v>1163.4100000000001</v>
      </c>
      <c r="M445" s="45">
        <v>0</v>
      </c>
      <c r="N445" s="44">
        <v>0</v>
      </c>
      <c r="O445" s="47">
        <f t="shared" si="6"/>
        <v>1079065.1399999999</v>
      </c>
    </row>
    <row r="446" spans="1:15" x14ac:dyDescent="0.25">
      <c r="A446" s="5" t="s">
        <v>886</v>
      </c>
      <c r="B446" s="6" t="s">
        <v>887</v>
      </c>
      <c r="C446" s="44">
        <v>175474.19</v>
      </c>
      <c r="D446" s="44">
        <v>52639.199999999997</v>
      </c>
      <c r="E446" s="44">
        <v>2616.34</v>
      </c>
      <c r="F446" s="44">
        <v>16980.93</v>
      </c>
      <c r="G446" s="44">
        <v>0.25</v>
      </c>
      <c r="H446" s="44">
        <v>929.37</v>
      </c>
      <c r="I446" s="44">
        <v>1216.5</v>
      </c>
      <c r="J446" s="44">
        <v>631.13</v>
      </c>
      <c r="K446" s="44">
        <v>552.04999999999995</v>
      </c>
      <c r="L446" s="44">
        <v>196.82</v>
      </c>
      <c r="M446" s="45">
        <v>0</v>
      </c>
      <c r="N446" s="44">
        <v>0</v>
      </c>
      <c r="O446" s="47">
        <f t="shared" si="6"/>
        <v>251236.78</v>
      </c>
    </row>
    <row r="447" spans="1:15" x14ac:dyDescent="0.25">
      <c r="A447" s="5" t="s">
        <v>888</v>
      </c>
      <c r="B447" s="6" t="s">
        <v>889</v>
      </c>
      <c r="C447" s="44">
        <v>1687607.75</v>
      </c>
      <c r="D447" s="44">
        <v>2209555.7799999998</v>
      </c>
      <c r="E447" s="44">
        <v>18912.169999999998</v>
      </c>
      <c r="F447" s="44">
        <v>219247.09</v>
      </c>
      <c r="G447" s="44">
        <v>3.5</v>
      </c>
      <c r="H447" s="44">
        <v>12931.46</v>
      </c>
      <c r="I447" s="44">
        <v>15079.33</v>
      </c>
      <c r="J447" s="44">
        <v>9812.86</v>
      </c>
      <c r="K447" s="44">
        <v>2525.14</v>
      </c>
      <c r="L447" s="44">
        <v>3523.28</v>
      </c>
      <c r="M447" s="45">
        <v>228812</v>
      </c>
      <c r="N447" s="44">
        <v>0</v>
      </c>
      <c r="O447" s="47">
        <f t="shared" si="6"/>
        <v>4408010.3599999994</v>
      </c>
    </row>
    <row r="448" spans="1:15" x14ac:dyDescent="0.25">
      <c r="A448" s="5" t="s">
        <v>890</v>
      </c>
      <c r="B448" s="6" t="s">
        <v>891</v>
      </c>
      <c r="C448" s="44">
        <v>123765.8</v>
      </c>
      <c r="D448" s="44">
        <v>79168.91</v>
      </c>
      <c r="E448" s="44">
        <v>1858.19</v>
      </c>
      <c r="F448" s="44">
        <v>9981.23</v>
      </c>
      <c r="G448" s="44">
        <v>0.11</v>
      </c>
      <c r="H448" s="44">
        <v>404.92</v>
      </c>
      <c r="I448" s="44">
        <v>742.31</v>
      </c>
      <c r="J448" s="44">
        <v>282.05</v>
      </c>
      <c r="K448" s="44">
        <v>388.13</v>
      </c>
      <c r="L448" s="44">
        <v>89.36</v>
      </c>
      <c r="M448" s="45">
        <v>0</v>
      </c>
      <c r="N448" s="44">
        <v>0</v>
      </c>
      <c r="O448" s="47">
        <f t="shared" si="6"/>
        <v>216681.01</v>
      </c>
    </row>
    <row r="449" spans="1:15" x14ac:dyDescent="0.25">
      <c r="A449" s="5" t="s">
        <v>892</v>
      </c>
      <c r="B449" s="6" t="s">
        <v>893</v>
      </c>
      <c r="C449" s="44">
        <v>595888.89</v>
      </c>
      <c r="D449" s="44">
        <v>141002.94</v>
      </c>
      <c r="E449" s="44">
        <v>6850.6</v>
      </c>
      <c r="F449" s="44">
        <v>82652.38</v>
      </c>
      <c r="G449" s="44">
        <v>1.24</v>
      </c>
      <c r="H449" s="44">
        <v>4586</v>
      </c>
      <c r="I449" s="44">
        <v>5623.89</v>
      </c>
      <c r="J449" s="44">
        <v>3687.54</v>
      </c>
      <c r="K449" s="44">
        <v>1005.22</v>
      </c>
      <c r="L449" s="44">
        <v>1365.53</v>
      </c>
      <c r="M449" s="45">
        <v>0</v>
      </c>
      <c r="N449" s="44">
        <v>0</v>
      </c>
      <c r="O449" s="47">
        <f t="shared" si="6"/>
        <v>842664.2300000001</v>
      </c>
    </row>
    <row r="450" spans="1:15" x14ac:dyDescent="0.25">
      <c r="A450" s="5" t="s">
        <v>894</v>
      </c>
      <c r="B450" s="6" t="s">
        <v>895</v>
      </c>
      <c r="C450" s="44">
        <v>94828.79</v>
      </c>
      <c r="D450" s="44">
        <v>33233.79</v>
      </c>
      <c r="E450" s="44">
        <v>1351.77</v>
      </c>
      <c r="F450" s="44">
        <v>10847.81</v>
      </c>
      <c r="G450" s="44">
        <v>0.03</v>
      </c>
      <c r="H450" s="44">
        <v>123.82</v>
      </c>
      <c r="I450" s="44">
        <v>750.19</v>
      </c>
      <c r="J450" s="44">
        <v>253.35</v>
      </c>
      <c r="K450" s="44">
        <v>221.89</v>
      </c>
      <c r="L450" s="44">
        <v>148.68</v>
      </c>
      <c r="M450" s="45">
        <v>1486</v>
      </c>
      <c r="N450" s="44">
        <v>0</v>
      </c>
      <c r="O450" s="47">
        <f t="shared" si="6"/>
        <v>143246.12000000002</v>
      </c>
    </row>
    <row r="451" spans="1:15" x14ac:dyDescent="0.25">
      <c r="A451" s="5" t="s">
        <v>896</v>
      </c>
      <c r="B451" s="6" t="s">
        <v>897</v>
      </c>
      <c r="C451" s="44">
        <v>99595.39</v>
      </c>
      <c r="D451" s="44">
        <v>27739.06</v>
      </c>
      <c r="E451" s="44">
        <v>1308.3600000000001</v>
      </c>
      <c r="F451" s="44">
        <v>11119.39</v>
      </c>
      <c r="G451" s="44">
        <v>0.06</v>
      </c>
      <c r="H451" s="44">
        <v>212.54</v>
      </c>
      <c r="I451" s="44">
        <v>777.6</v>
      </c>
      <c r="J451" s="44">
        <v>297.8</v>
      </c>
      <c r="K451" s="44">
        <v>209.13</v>
      </c>
      <c r="L451" s="44">
        <v>154.76</v>
      </c>
      <c r="M451" s="45">
        <v>0</v>
      </c>
      <c r="N451" s="44">
        <v>0</v>
      </c>
      <c r="O451" s="47">
        <f t="shared" si="6"/>
        <v>141414.09000000003</v>
      </c>
    </row>
    <row r="452" spans="1:15" x14ac:dyDescent="0.25">
      <c r="A452" s="5" t="s">
        <v>898</v>
      </c>
      <c r="B452" s="6" t="s">
        <v>899</v>
      </c>
      <c r="C452" s="44">
        <v>94801.54</v>
      </c>
      <c r="D452" s="44">
        <v>37832.89</v>
      </c>
      <c r="E452" s="44">
        <v>1474.46</v>
      </c>
      <c r="F452" s="44">
        <v>8245.9</v>
      </c>
      <c r="G452" s="44">
        <v>0.06</v>
      </c>
      <c r="H452" s="44">
        <v>238.27</v>
      </c>
      <c r="I452" s="44">
        <v>598.73</v>
      </c>
      <c r="J452" s="44">
        <v>204.58</v>
      </c>
      <c r="K452" s="44">
        <v>288.57</v>
      </c>
      <c r="L452" s="44">
        <v>80.22</v>
      </c>
      <c r="M452" s="45">
        <v>0</v>
      </c>
      <c r="N452" s="44">
        <v>0</v>
      </c>
      <c r="O452" s="47">
        <f t="shared" si="6"/>
        <v>143765.21999999997</v>
      </c>
    </row>
    <row r="453" spans="1:15" x14ac:dyDescent="0.25">
      <c r="A453" s="5" t="s">
        <v>900</v>
      </c>
      <c r="B453" s="6" t="s">
        <v>901</v>
      </c>
      <c r="C453" s="44">
        <v>169276.97</v>
      </c>
      <c r="D453" s="44">
        <v>51739.199999999997</v>
      </c>
      <c r="E453" s="44">
        <v>2442.11</v>
      </c>
      <c r="F453" s="44">
        <v>16752.79</v>
      </c>
      <c r="G453" s="44">
        <v>0.23</v>
      </c>
      <c r="H453" s="44">
        <v>842.43</v>
      </c>
      <c r="I453" s="44">
        <v>1191.82</v>
      </c>
      <c r="J453" s="44">
        <v>609.65</v>
      </c>
      <c r="K453" s="44">
        <v>442.84</v>
      </c>
      <c r="L453" s="44">
        <v>201.16</v>
      </c>
      <c r="M453" s="45">
        <v>0</v>
      </c>
      <c r="N453" s="44">
        <v>0</v>
      </c>
      <c r="O453" s="47">
        <f t="shared" si="6"/>
        <v>243499.19999999998</v>
      </c>
    </row>
    <row r="454" spans="1:15" x14ac:dyDescent="0.25">
      <c r="A454" s="5" t="s">
        <v>902</v>
      </c>
      <c r="B454" s="6" t="s">
        <v>903</v>
      </c>
      <c r="C454" s="44">
        <v>439859.98</v>
      </c>
      <c r="D454" s="44">
        <v>81553.159999999989</v>
      </c>
      <c r="E454" s="44">
        <v>5482.25</v>
      </c>
      <c r="F454" s="44">
        <v>51312.600000000006</v>
      </c>
      <c r="G454" s="44">
        <v>0.81</v>
      </c>
      <c r="H454" s="44">
        <v>2996.43</v>
      </c>
      <c r="I454" s="44">
        <v>3585.21</v>
      </c>
      <c r="J454" s="44">
        <v>2213.89</v>
      </c>
      <c r="K454" s="44">
        <v>951.57</v>
      </c>
      <c r="L454" s="44">
        <v>753.59</v>
      </c>
      <c r="M454" s="45">
        <v>0</v>
      </c>
      <c r="N454" s="44">
        <v>0</v>
      </c>
      <c r="O454" s="47">
        <f t="shared" si="6"/>
        <v>588709.48999999987</v>
      </c>
    </row>
    <row r="455" spans="1:15" x14ac:dyDescent="0.25">
      <c r="A455" s="5" t="s">
        <v>904</v>
      </c>
      <c r="B455" s="6" t="s">
        <v>905</v>
      </c>
      <c r="C455" s="44">
        <v>1013322.91</v>
      </c>
      <c r="D455" s="44">
        <v>236151.06</v>
      </c>
      <c r="E455" s="44">
        <v>11945.06</v>
      </c>
      <c r="F455" s="44">
        <v>131110.72</v>
      </c>
      <c r="G455" s="44">
        <v>2.3199999999999998</v>
      </c>
      <c r="H455" s="44">
        <v>8562.1</v>
      </c>
      <c r="I455" s="44">
        <v>8999.5300000000007</v>
      </c>
      <c r="J455" s="44">
        <v>6206.17</v>
      </c>
      <c r="K455" s="44">
        <v>1700.18</v>
      </c>
      <c r="L455" s="44">
        <v>2075.7399999999998</v>
      </c>
      <c r="M455" s="45">
        <v>0</v>
      </c>
      <c r="N455" s="44">
        <v>0</v>
      </c>
      <c r="O455" s="47">
        <f t="shared" si="6"/>
        <v>1420075.79</v>
      </c>
    </row>
    <row r="456" spans="1:15" x14ac:dyDescent="0.25">
      <c r="A456" s="5" t="s">
        <v>906</v>
      </c>
      <c r="B456" s="6" t="s">
        <v>907</v>
      </c>
      <c r="C456" s="44">
        <v>183549.64</v>
      </c>
      <c r="D456" s="44">
        <v>42639.199999999997</v>
      </c>
      <c r="E456" s="44">
        <v>2465.81</v>
      </c>
      <c r="F456" s="44">
        <v>19721.13</v>
      </c>
      <c r="G456" s="44">
        <v>0.34</v>
      </c>
      <c r="H456" s="44">
        <v>1263.3699999999999</v>
      </c>
      <c r="I456" s="44">
        <v>1388.15</v>
      </c>
      <c r="J456" s="44">
        <v>847.41</v>
      </c>
      <c r="K456" s="44">
        <v>418.54</v>
      </c>
      <c r="L456" s="44">
        <v>264.29000000000002</v>
      </c>
      <c r="M456" s="45">
        <v>0</v>
      </c>
      <c r="N456" s="44">
        <v>0</v>
      </c>
      <c r="O456" s="47">
        <f t="shared" si="6"/>
        <v>252557.88000000003</v>
      </c>
    </row>
    <row r="457" spans="1:15" x14ac:dyDescent="0.25">
      <c r="A457" s="5" t="s">
        <v>908</v>
      </c>
      <c r="B457" s="6" t="s">
        <v>909</v>
      </c>
      <c r="C457" s="44">
        <v>247845.52</v>
      </c>
      <c r="D457" s="44">
        <v>52085.899999999994</v>
      </c>
      <c r="E457" s="44">
        <v>3315.02</v>
      </c>
      <c r="F457" s="44">
        <v>27499.379999999997</v>
      </c>
      <c r="G457" s="44">
        <v>0.45</v>
      </c>
      <c r="H457" s="44">
        <v>1646.34</v>
      </c>
      <c r="I457" s="44">
        <v>1928.78</v>
      </c>
      <c r="J457" s="44">
        <v>1167.6500000000001</v>
      </c>
      <c r="K457" s="44">
        <v>595.99</v>
      </c>
      <c r="L457" s="44">
        <v>379.58</v>
      </c>
      <c r="M457" s="45">
        <v>130488</v>
      </c>
      <c r="N457" s="44">
        <v>0</v>
      </c>
      <c r="O457" s="47">
        <f t="shared" ref="O457:O520" si="7">SUM(C457:N457)</f>
        <v>466952.6100000001</v>
      </c>
    </row>
    <row r="458" spans="1:15" x14ac:dyDescent="0.25">
      <c r="A458" s="5" t="s">
        <v>910</v>
      </c>
      <c r="B458" s="6" t="s">
        <v>911</v>
      </c>
      <c r="C458" s="44">
        <v>830018.45</v>
      </c>
      <c r="D458" s="44">
        <v>85151</v>
      </c>
      <c r="E458" s="44">
        <v>10211.300000000001</v>
      </c>
      <c r="F458" s="44">
        <v>101050.98999999999</v>
      </c>
      <c r="G458" s="44">
        <v>1.98</v>
      </c>
      <c r="H458" s="44">
        <v>7305.83</v>
      </c>
      <c r="I458" s="44">
        <v>6994.17</v>
      </c>
      <c r="J458" s="44">
        <v>4815.5</v>
      </c>
      <c r="K458" s="44">
        <v>1565.47</v>
      </c>
      <c r="L458" s="44">
        <v>1526.88</v>
      </c>
      <c r="M458" s="45">
        <v>0</v>
      </c>
      <c r="N458" s="44">
        <v>0</v>
      </c>
      <c r="O458" s="47">
        <f t="shared" si="7"/>
        <v>1048641.5699999998</v>
      </c>
    </row>
    <row r="459" spans="1:15" x14ac:dyDescent="0.25">
      <c r="A459" s="5" t="s">
        <v>912</v>
      </c>
      <c r="B459" s="6" t="s">
        <v>913</v>
      </c>
      <c r="C459" s="44">
        <v>135877.74</v>
      </c>
      <c r="D459" s="44">
        <v>46606.6</v>
      </c>
      <c r="E459" s="44">
        <v>2125.17</v>
      </c>
      <c r="F459" s="44">
        <v>11601.810000000001</v>
      </c>
      <c r="G459" s="44">
        <v>0.15</v>
      </c>
      <c r="H459" s="44">
        <v>536.04999999999995</v>
      </c>
      <c r="I459" s="44">
        <v>844.87</v>
      </c>
      <c r="J459" s="44">
        <v>349.79</v>
      </c>
      <c r="K459" s="44">
        <v>415.05</v>
      </c>
      <c r="L459" s="44">
        <v>109.11</v>
      </c>
      <c r="M459" s="45">
        <v>0</v>
      </c>
      <c r="N459" s="44">
        <v>0</v>
      </c>
      <c r="O459" s="47">
        <f t="shared" si="7"/>
        <v>198466.33999999997</v>
      </c>
    </row>
    <row r="460" spans="1:15" x14ac:dyDescent="0.25">
      <c r="A460" s="5" t="s">
        <v>914</v>
      </c>
      <c r="B460" s="6" t="s">
        <v>915</v>
      </c>
      <c r="C460" s="44">
        <v>392211.32</v>
      </c>
      <c r="D460" s="44">
        <v>93666.159999999989</v>
      </c>
      <c r="E460" s="44">
        <v>5026.26</v>
      </c>
      <c r="F460" s="44">
        <v>42328.56</v>
      </c>
      <c r="G460" s="44">
        <v>0.61</v>
      </c>
      <c r="H460" s="44">
        <v>2261.31</v>
      </c>
      <c r="I460" s="44">
        <v>2992.79</v>
      </c>
      <c r="J460" s="44">
        <v>1666.33</v>
      </c>
      <c r="K460" s="44">
        <v>874.11</v>
      </c>
      <c r="L460" s="44">
        <v>581.63</v>
      </c>
      <c r="M460" s="45">
        <v>0</v>
      </c>
      <c r="N460" s="44">
        <v>0</v>
      </c>
      <c r="O460" s="47">
        <f t="shared" si="7"/>
        <v>541609.08000000007</v>
      </c>
    </row>
    <row r="461" spans="1:15" x14ac:dyDescent="0.25">
      <c r="A461" s="5" t="s">
        <v>916</v>
      </c>
      <c r="B461" s="6" t="s">
        <v>917</v>
      </c>
      <c r="C461" s="44">
        <v>372730.94</v>
      </c>
      <c r="D461" s="44">
        <v>34096.199999999997</v>
      </c>
      <c r="E461" s="44">
        <v>4269.6299999999992</v>
      </c>
      <c r="F461" s="44">
        <v>55066.22</v>
      </c>
      <c r="G461" s="44">
        <v>0.53</v>
      </c>
      <c r="H461" s="44">
        <v>1956.99</v>
      </c>
      <c r="I461" s="44">
        <v>3697.17</v>
      </c>
      <c r="J461" s="44">
        <v>2051.7199999999998</v>
      </c>
      <c r="K461" s="44">
        <v>484.89</v>
      </c>
      <c r="L461" s="44">
        <v>933.82</v>
      </c>
      <c r="M461" s="45">
        <v>0</v>
      </c>
      <c r="N461" s="44">
        <v>0</v>
      </c>
      <c r="O461" s="47">
        <f t="shared" si="7"/>
        <v>475288.11</v>
      </c>
    </row>
    <row r="462" spans="1:15" x14ac:dyDescent="0.25">
      <c r="A462" s="5" t="s">
        <v>918</v>
      </c>
      <c r="B462" s="6" t="s">
        <v>919</v>
      </c>
      <c r="C462" s="44">
        <v>243268.91</v>
      </c>
      <c r="D462" s="44">
        <v>46487.6</v>
      </c>
      <c r="E462" s="44">
        <v>3233.8900000000003</v>
      </c>
      <c r="F462" s="44">
        <v>27309.58</v>
      </c>
      <c r="G462" s="44">
        <v>0.49</v>
      </c>
      <c r="H462" s="44">
        <v>1798.4</v>
      </c>
      <c r="I462" s="44">
        <v>1909.04</v>
      </c>
      <c r="J462" s="44">
        <v>1220.3900000000001</v>
      </c>
      <c r="K462" s="44">
        <v>549.02</v>
      </c>
      <c r="L462" s="44">
        <v>380.57</v>
      </c>
      <c r="M462" s="45">
        <v>0</v>
      </c>
      <c r="N462" s="44">
        <v>0</v>
      </c>
      <c r="O462" s="47">
        <f t="shared" si="7"/>
        <v>326157.89000000007</v>
      </c>
    </row>
    <row r="463" spans="1:15" x14ac:dyDescent="0.25">
      <c r="A463" s="5" t="s">
        <v>920</v>
      </c>
      <c r="B463" s="6" t="s">
        <v>921</v>
      </c>
      <c r="C463" s="44">
        <v>239987.48</v>
      </c>
      <c r="D463" s="44">
        <v>66093.649999999994</v>
      </c>
      <c r="E463" s="44">
        <v>3095.3999999999996</v>
      </c>
      <c r="F463" s="44">
        <v>26274.32</v>
      </c>
      <c r="G463" s="44">
        <v>0.4</v>
      </c>
      <c r="H463" s="44">
        <v>1470.98</v>
      </c>
      <c r="I463" s="44">
        <v>1851.67</v>
      </c>
      <c r="J463" s="44">
        <v>1069.8399999999999</v>
      </c>
      <c r="K463" s="44">
        <v>538.96</v>
      </c>
      <c r="L463" s="44">
        <v>364.06</v>
      </c>
      <c r="M463" s="45">
        <v>21549</v>
      </c>
      <c r="N463" s="44">
        <v>0</v>
      </c>
      <c r="O463" s="47">
        <f t="shared" si="7"/>
        <v>362295.76000000007</v>
      </c>
    </row>
    <row r="464" spans="1:15" x14ac:dyDescent="0.25">
      <c r="A464" s="5" t="s">
        <v>922</v>
      </c>
      <c r="B464" s="6" t="s">
        <v>923</v>
      </c>
      <c r="C464" s="44">
        <v>159628.82</v>
      </c>
      <c r="D464" s="44">
        <v>66419.709999999992</v>
      </c>
      <c r="E464" s="44">
        <v>2133.11</v>
      </c>
      <c r="F464" s="44">
        <v>17193.54</v>
      </c>
      <c r="G464" s="44">
        <v>0.23</v>
      </c>
      <c r="H464" s="44">
        <v>832.96</v>
      </c>
      <c r="I464" s="44">
        <v>1211.51</v>
      </c>
      <c r="J464" s="44">
        <v>645.28</v>
      </c>
      <c r="K464" s="44">
        <v>371.82</v>
      </c>
      <c r="L464" s="44">
        <v>231.65</v>
      </c>
      <c r="M464" s="45">
        <v>0</v>
      </c>
      <c r="N464" s="44">
        <v>0</v>
      </c>
      <c r="O464" s="47">
        <f t="shared" si="7"/>
        <v>248668.63</v>
      </c>
    </row>
    <row r="465" spans="1:15" x14ac:dyDescent="0.25">
      <c r="A465" s="5" t="s">
        <v>924</v>
      </c>
      <c r="B465" s="6" t="s">
        <v>925</v>
      </c>
      <c r="C465" s="44">
        <v>266909.77</v>
      </c>
      <c r="D465" s="44">
        <v>56750.400000000001</v>
      </c>
      <c r="E465" s="44">
        <v>3691.44</v>
      </c>
      <c r="F465" s="44">
        <v>28375.059999999998</v>
      </c>
      <c r="G465" s="44">
        <v>0.45</v>
      </c>
      <c r="H465" s="44">
        <v>1676.39</v>
      </c>
      <c r="I465" s="44">
        <v>2003.01</v>
      </c>
      <c r="J465" s="44">
        <v>1169.5999999999999</v>
      </c>
      <c r="K465" s="44">
        <v>703.85</v>
      </c>
      <c r="L465" s="44">
        <v>373.58</v>
      </c>
      <c r="M465" s="45">
        <v>0</v>
      </c>
      <c r="N465" s="44">
        <v>0</v>
      </c>
      <c r="O465" s="47">
        <f t="shared" si="7"/>
        <v>361653.55000000005</v>
      </c>
    </row>
    <row r="466" spans="1:15" x14ac:dyDescent="0.25">
      <c r="A466" s="5" t="s">
        <v>926</v>
      </c>
      <c r="B466" s="6" t="s">
        <v>927</v>
      </c>
      <c r="C466" s="44">
        <v>178685.77</v>
      </c>
      <c r="D466" s="44">
        <v>53446.69</v>
      </c>
      <c r="E466" s="44">
        <v>2227.21</v>
      </c>
      <c r="F466" s="44">
        <v>15486.54</v>
      </c>
      <c r="G466" s="44">
        <v>0.15</v>
      </c>
      <c r="H466" s="44">
        <v>570.66</v>
      </c>
      <c r="I466" s="44">
        <v>1150.78</v>
      </c>
      <c r="J466" s="44">
        <v>468.3</v>
      </c>
      <c r="K466" s="44">
        <v>402.88</v>
      </c>
      <c r="L466" s="44">
        <v>175.65</v>
      </c>
      <c r="M466" s="45">
        <v>0</v>
      </c>
      <c r="N466" s="44">
        <v>0</v>
      </c>
      <c r="O466" s="47">
        <f t="shared" si="7"/>
        <v>252614.62999999998</v>
      </c>
    </row>
    <row r="467" spans="1:15" x14ac:dyDescent="0.25">
      <c r="A467" s="5" t="s">
        <v>928</v>
      </c>
      <c r="B467" s="6" t="s">
        <v>929</v>
      </c>
      <c r="C467" s="44">
        <v>374555.26</v>
      </c>
      <c r="D467" s="44">
        <v>101844.95000000001</v>
      </c>
      <c r="E467" s="44">
        <v>4662.32</v>
      </c>
      <c r="F467" s="44">
        <v>42186.15</v>
      </c>
      <c r="G467" s="44">
        <v>0.65</v>
      </c>
      <c r="H467" s="44">
        <v>2409.9299999999998</v>
      </c>
      <c r="I467" s="44">
        <v>2963.98</v>
      </c>
      <c r="J467" s="44">
        <v>1787.19</v>
      </c>
      <c r="K467" s="44">
        <v>779.94</v>
      </c>
      <c r="L467" s="44">
        <v>604.5</v>
      </c>
      <c r="M467" s="45">
        <v>0</v>
      </c>
      <c r="N467" s="44">
        <v>0</v>
      </c>
      <c r="O467" s="47">
        <f t="shared" si="7"/>
        <v>531794.87</v>
      </c>
    </row>
    <row r="468" spans="1:15" x14ac:dyDescent="0.25">
      <c r="A468" s="5" t="s">
        <v>930</v>
      </c>
      <c r="B468" s="6" t="s">
        <v>931</v>
      </c>
      <c r="C468" s="44">
        <v>377611.39</v>
      </c>
      <c r="D468" s="44">
        <v>67466.399999999994</v>
      </c>
      <c r="E468" s="44">
        <v>5020.79</v>
      </c>
      <c r="F468" s="44">
        <v>41164.47</v>
      </c>
      <c r="G468" s="44">
        <v>0.72</v>
      </c>
      <c r="H468" s="44">
        <v>2662.37</v>
      </c>
      <c r="I468" s="44">
        <v>2893.93</v>
      </c>
      <c r="J468" s="44">
        <v>1799.01</v>
      </c>
      <c r="K468" s="44">
        <v>864.82</v>
      </c>
      <c r="L468" s="44">
        <v>561.02</v>
      </c>
      <c r="M468" s="45">
        <v>0</v>
      </c>
      <c r="N468" s="44">
        <v>0</v>
      </c>
      <c r="O468" s="47">
        <f t="shared" si="7"/>
        <v>500044.92000000004</v>
      </c>
    </row>
    <row r="469" spans="1:15" x14ac:dyDescent="0.25">
      <c r="A469" s="5" t="s">
        <v>932</v>
      </c>
      <c r="B469" s="6" t="s">
        <v>933</v>
      </c>
      <c r="C469" s="44">
        <v>102567.64</v>
      </c>
      <c r="D469" s="44">
        <v>46286.46</v>
      </c>
      <c r="E469" s="44">
        <v>1545.3100000000002</v>
      </c>
      <c r="F469" s="44">
        <v>7926.71</v>
      </c>
      <c r="G469" s="44">
        <v>7.0000000000000007E-2</v>
      </c>
      <c r="H469" s="44">
        <v>267.45</v>
      </c>
      <c r="I469" s="44">
        <v>593.70000000000005</v>
      </c>
      <c r="J469" s="44">
        <v>192.84</v>
      </c>
      <c r="K469" s="44">
        <v>310.64</v>
      </c>
      <c r="L469" s="44">
        <v>65.12</v>
      </c>
      <c r="M469" s="45">
        <v>8444</v>
      </c>
      <c r="N469" s="44">
        <v>0</v>
      </c>
      <c r="O469" s="47">
        <f t="shared" si="7"/>
        <v>168199.94000000003</v>
      </c>
    </row>
    <row r="470" spans="1:15" x14ac:dyDescent="0.25">
      <c r="A470" s="5" t="s">
        <v>934</v>
      </c>
      <c r="B470" s="6" t="s">
        <v>935</v>
      </c>
      <c r="C470" s="44">
        <v>460190.97</v>
      </c>
      <c r="D470" s="44">
        <v>92379.830000000016</v>
      </c>
      <c r="E470" s="44">
        <v>5414.3600000000006</v>
      </c>
      <c r="F470" s="44">
        <v>60144.539999999994</v>
      </c>
      <c r="G470" s="44">
        <v>0.61</v>
      </c>
      <c r="H470" s="44">
        <v>2265.9499999999998</v>
      </c>
      <c r="I470" s="44">
        <v>4123.16</v>
      </c>
      <c r="J470" s="44">
        <v>2218.8000000000002</v>
      </c>
      <c r="K470" s="44">
        <v>779.8</v>
      </c>
      <c r="L470" s="44">
        <v>958.08</v>
      </c>
      <c r="M470" s="45">
        <v>0</v>
      </c>
      <c r="N470" s="44">
        <v>0</v>
      </c>
      <c r="O470" s="47">
        <f t="shared" si="7"/>
        <v>628476.10000000009</v>
      </c>
    </row>
    <row r="471" spans="1:15" x14ac:dyDescent="0.25">
      <c r="A471" s="5" t="s">
        <v>936</v>
      </c>
      <c r="B471" s="6" t="s">
        <v>937</v>
      </c>
      <c r="C471" s="44">
        <v>96970.31</v>
      </c>
      <c r="D471" s="44">
        <v>34437.649999999994</v>
      </c>
      <c r="E471" s="44">
        <v>1477.4</v>
      </c>
      <c r="F471" s="44">
        <v>8834.74</v>
      </c>
      <c r="G471" s="44">
        <v>7.0000000000000007E-2</v>
      </c>
      <c r="H471" s="44">
        <v>261</v>
      </c>
      <c r="I471" s="44">
        <v>636.37</v>
      </c>
      <c r="J471" s="44">
        <v>231.05</v>
      </c>
      <c r="K471" s="44">
        <v>284.47000000000003</v>
      </c>
      <c r="L471" s="44">
        <v>93.2</v>
      </c>
      <c r="M471" s="45">
        <v>2847</v>
      </c>
      <c r="N471" s="44">
        <v>0</v>
      </c>
      <c r="O471" s="47">
        <f t="shared" si="7"/>
        <v>146073.25999999998</v>
      </c>
    </row>
    <row r="472" spans="1:15" x14ac:dyDescent="0.25">
      <c r="A472" s="5" t="s">
        <v>938</v>
      </c>
      <c r="B472" s="6" t="s">
        <v>939</v>
      </c>
      <c r="C472" s="44">
        <v>108136.82</v>
      </c>
      <c r="D472" s="44">
        <v>33900.170000000006</v>
      </c>
      <c r="E472" s="44">
        <v>1582.33</v>
      </c>
      <c r="F472" s="44">
        <v>11937.81</v>
      </c>
      <c r="G472" s="44">
        <v>0.05</v>
      </c>
      <c r="H472" s="44">
        <v>169.58</v>
      </c>
      <c r="I472" s="44">
        <v>829.34</v>
      </c>
      <c r="J472" s="44">
        <v>282.94</v>
      </c>
      <c r="K472" s="44">
        <v>270.51</v>
      </c>
      <c r="L472" s="44">
        <v>157.22</v>
      </c>
      <c r="M472" s="45">
        <v>0</v>
      </c>
      <c r="N472" s="44">
        <v>0</v>
      </c>
      <c r="O472" s="47">
        <f t="shared" si="7"/>
        <v>157266.76999999999</v>
      </c>
    </row>
    <row r="473" spans="1:15" x14ac:dyDescent="0.25">
      <c r="A473" s="5" t="s">
        <v>940</v>
      </c>
      <c r="B473" s="6" t="s">
        <v>941</v>
      </c>
      <c r="C473" s="44">
        <v>143587.87</v>
      </c>
      <c r="D473" s="44">
        <v>44614.2</v>
      </c>
      <c r="E473" s="44">
        <v>2053.25</v>
      </c>
      <c r="F473" s="44">
        <v>14434.029999999999</v>
      </c>
      <c r="G473" s="44">
        <v>0.22</v>
      </c>
      <c r="H473" s="44">
        <v>827.2</v>
      </c>
      <c r="I473" s="44">
        <v>1024.82</v>
      </c>
      <c r="J473" s="44">
        <v>564.07000000000005</v>
      </c>
      <c r="K473" s="44">
        <v>373.44</v>
      </c>
      <c r="L473" s="44">
        <v>176.99</v>
      </c>
      <c r="M473" s="45">
        <v>0</v>
      </c>
      <c r="N473" s="44">
        <v>0</v>
      </c>
      <c r="O473" s="47">
        <f t="shared" si="7"/>
        <v>207656.09000000003</v>
      </c>
    </row>
    <row r="474" spans="1:15" x14ac:dyDescent="0.25">
      <c r="A474" s="5" t="s">
        <v>942</v>
      </c>
      <c r="B474" s="6" t="s">
        <v>943</v>
      </c>
      <c r="C474" s="44">
        <v>877608.01</v>
      </c>
      <c r="D474" s="44">
        <v>82703.199999999997</v>
      </c>
      <c r="E474" s="44">
        <v>10497.15</v>
      </c>
      <c r="F474" s="44">
        <v>113760.43000000001</v>
      </c>
      <c r="G474" s="44">
        <v>1.99</v>
      </c>
      <c r="H474" s="44">
        <v>7340.01</v>
      </c>
      <c r="I474" s="44">
        <v>7796.07</v>
      </c>
      <c r="J474" s="44">
        <v>5188.92</v>
      </c>
      <c r="K474" s="44">
        <v>1480.51</v>
      </c>
      <c r="L474" s="44">
        <v>1795.03</v>
      </c>
      <c r="M474" s="45">
        <v>0</v>
      </c>
      <c r="N474" s="44">
        <v>0</v>
      </c>
      <c r="O474" s="47">
        <f t="shared" si="7"/>
        <v>1108171.32</v>
      </c>
    </row>
    <row r="475" spans="1:15" x14ac:dyDescent="0.25">
      <c r="A475" s="5" t="s">
        <v>944</v>
      </c>
      <c r="B475" s="6" t="s">
        <v>945</v>
      </c>
      <c r="C475" s="44">
        <v>1188537.1100000001</v>
      </c>
      <c r="D475" s="44">
        <v>1490484.38</v>
      </c>
      <c r="E475" s="44">
        <v>13827.14</v>
      </c>
      <c r="F475" s="44">
        <v>147355.25</v>
      </c>
      <c r="G475" s="44">
        <v>2.58</v>
      </c>
      <c r="H475" s="44">
        <v>9514.11</v>
      </c>
      <c r="I475" s="44">
        <v>10201.81</v>
      </c>
      <c r="J475" s="44">
        <v>6892.17</v>
      </c>
      <c r="K475" s="44">
        <v>2012.79</v>
      </c>
      <c r="L475" s="44">
        <v>2287.79</v>
      </c>
      <c r="M475" s="45">
        <v>121082</v>
      </c>
      <c r="N475" s="44">
        <v>0</v>
      </c>
      <c r="O475" s="47">
        <f t="shared" si="7"/>
        <v>2992197.1300000004</v>
      </c>
    </row>
    <row r="476" spans="1:15" x14ac:dyDescent="0.25">
      <c r="A476" s="5" t="s">
        <v>946</v>
      </c>
      <c r="B476" s="6" t="s">
        <v>947</v>
      </c>
      <c r="C476" s="44">
        <v>860838.75</v>
      </c>
      <c r="D476" s="44">
        <v>251977.88</v>
      </c>
      <c r="E476" s="44">
        <v>10670.720000000001</v>
      </c>
      <c r="F476" s="44">
        <v>102287.08</v>
      </c>
      <c r="G476" s="44">
        <v>1.95</v>
      </c>
      <c r="H476" s="44">
        <v>7194.44</v>
      </c>
      <c r="I476" s="44">
        <v>7110.56</v>
      </c>
      <c r="J476" s="44">
        <v>4872.6400000000003</v>
      </c>
      <c r="K476" s="44">
        <v>1692.95</v>
      </c>
      <c r="L476" s="44">
        <v>1519.51</v>
      </c>
      <c r="M476" s="45">
        <v>0</v>
      </c>
      <c r="N476" s="44">
        <v>22000.77</v>
      </c>
      <c r="O476" s="47">
        <f t="shared" si="7"/>
        <v>1270167.2499999998</v>
      </c>
    </row>
    <row r="477" spans="1:15" x14ac:dyDescent="0.25">
      <c r="A477" s="5" t="s">
        <v>948</v>
      </c>
      <c r="B477" s="6" t="s">
        <v>949</v>
      </c>
      <c r="C477" s="44">
        <v>2487073.83</v>
      </c>
      <c r="D477" s="44">
        <v>392483.8</v>
      </c>
      <c r="E477" s="44">
        <v>29086.97</v>
      </c>
      <c r="F477" s="44">
        <v>315324.06</v>
      </c>
      <c r="G477" s="44">
        <v>4.79</v>
      </c>
      <c r="H477" s="44">
        <v>17681.89</v>
      </c>
      <c r="I477" s="44">
        <v>21724.43</v>
      </c>
      <c r="J477" s="44">
        <v>13610.02</v>
      </c>
      <c r="K477" s="44">
        <v>4081.84</v>
      </c>
      <c r="L477" s="44">
        <v>4946.6000000000004</v>
      </c>
      <c r="M477" s="45">
        <v>113771</v>
      </c>
      <c r="N477" s="44">
        <v>0</v>
      </c>
      <c r="O477" s="47">
        <f t="shared" si="7"/>
        <v>3399789.2300000004</v>
      </c>
    </row>
    <row r="478" spans="1:15" x14ac:dyDescent="0.25">
      <c r="A478" s="5" t="s">
        <v>950</v>
      </c>
      <c r="B478" s="6" t="s">
        <v>951</v>
      </c>
      <c r="C478" s="44">
        <v>326227.61</v>
      </c>
      <c r="D478" s="44">
        <v>53250</v>
      </c>
      <c r="E478" s="44">
        <v>4235.1499999999996</v>
      </c>
      <c r="F478" s="44">
        <v>36200.65</v>
      </c>
      <c r="G478" s="44">
        <v>0.6</v>
      </c>
      <c r="H478" s="44">
        <v>2215.27</v>
      </c>
      <c r="I478" s="44">
        <v>2540.9499999999998</v>
      </c>
      <c r="J478" s="44">
        <v>1555.41</v>
      </c>
      <c r="K478" s="44">
        <v>710.65</v>
      </c>
      <c r="L478" s="44">
        <v>504.77</v>
      </c>
      <c r="M478" s="45">
        <v>0</v>
      </c>
      <c r="N478" s="44">
        <v>0</v>
      </c>
      <c r="O478" s="47">
        <f t="shared" si="7"/>
        <v>427441.06000000006</v>
      </c>
    </row>
    <row r="479" spans="1:15" x14ac:dyDescent="0.25">
      <c r="A479" s="5" t="s">
        <v>952</v>
      </c>
      <c r="B479" s="6" t="s">
        <v>953</v>
      </c>
      <c r="C479" s="44">
        <v>140939.35</v>
      </c>
      <c r="D479" s="44">
        <v>51898.43</v>
      </c>
      <c r="E479" s="44">
        <v>2054.16</v>
      </c>
      <c r="F479" s="44">
        <v>15994.14</v>
      </c>
      <c r="G479" s="44">
        <v>0.06</v>
      </c>
      <c r="H479" s="44">
        <v>213.03</v>
      </c>
      <c r="I479" s="44">
        <v>1105.27</v>
      </c>
      <c r="J479" s="44">
        <v>381.03</v>
      </c>
      <c r="K479" s="44">
        <v>343.62</v>
      </c>
      <c r="L479" s="44">
        <v>215.75</v>
      </c>
      <c r="M479" s="45">
        <v>4137</v>
      </c>
      <c r="N479" s="44">
        <v>0</v>
      </c>
      <c r="O479" s="47">
        <f t="shared" si="7"/>
        <v>217281.84</v>
      </c>
    </row>
    <row r="480" spans="1:15" x14ac:dyDescent="0.25">
      <c r="A480" s="5" t="s">
        <v>954</v>
      </c>
      <c r="B480" s="6" t="s">
        <v>955</v>
      </c>
      <c r="C480" s="44">
        <v>470315.25</v>
      </c>
      <c r="D480" s="44">
        <v>178686.09</v>
      </c>
      <c r="E480" s="44">
        <v>7241.84</v>
      </c>
      <c r="F480" s="44">
        <v>43443.94</v>
      </c>
      <c r="G480" s="44">
        <v>0.45</v>
      </c>
      <c r="H480" s="44">
        <v>1652.39</v>
      </c>
      <c r="I480" s="44">
        <v>3114.61</v>
      </c>
      <c r="J480" s="44">
        <v>1294.92</v>
      </c>
      <c r="K480" s="44">
        <v>1381.61</v>
      </c>
      <c r="L480" s="44">
        <v>462.63</v>
      </c>
      <c r="M480" s="45">
        <v>0</v>
      </c>
      <c r="N480" s="44">
        <v>0</v>
      </c>
      <c r="O480" s="47">
        <f t="shared" si="7"/>
        <v>707593.72999999986</v>
      </c>
    </row>
    <row r="481" spans="1:15" x14ac:dyDescent="0.25">
      <c r="A481" s="5" t="s">
        <v>956</v>
      </c>
      <c r="B481" s="6" t="s">
        <v>957</v>
      </c>
      <c r="C481" s="44">
        <v>140780.74</v>
      </c>
      <c r="D481" s="44">
        <v>47265.49</v>
      </c>
      <c r="E481" s="44">
        <v>2054.02</v>
      </c>
      <c r="F481" s="44">
        <v>13283.78</v>
      </c>
      <c r="G481" s="44">
        <v>0.17</v>
      </c>
      <c r="H481" s="44">
        <v>636.30999999999995</v>
      </c>
      <c r="I481" s="44">
        <v>954.38</v>
      </c>
      <c r="J481" s="44">
        <v>460.33</v>
      </c>
      <c r="K481" s="44">
        <v>389.05</v>
      </c>
      <c r="L481" s="44">
        <v>150.72999999999999</v>
      </c>
      <c r="M481" s="45">
        <v>0</v>
      </c>
      <c r="N481" s="44">
        <v>0</v>
      </c>
      <c r="O481" s="47">
        <f t="shared" si="7"/>
        <v>205974.99999999997</v>
      </c>
    </row>
    <row r="482" spans="1:15" x14ac:dyDescent="0.25">
      <c r="A482" s="5" t="s">
        <v>958</v>
      </c>
      <c r="B482" s="6" t="s">
        <v>959</v>
      </c>
      <c r="C482" s="44">
        <v>238404.1</v>
      </c>
      <c r="D482" s="44">
        <v>41604.760000000009</v>
      </c>
      <c r="E482" s="44">
        <v>3124.6400000000003</v>
      </c>
      <c r="F482" s="44">
        <v>27012.639999999999</v>
      </c>
      <c r="G482" s="44">
        <v>0.47</v>
      </c>
      <c r="H482" s="44">
        <v>1717.28</v>
      </c>
      <c r="I482" s="44">
        <v>1886.15</v>
      </c>
      <c r="J482" s="44">
        <v>1198.1199999999999</v>
      </c>
      <c r="K482" s="44">
        <v>518.16999999999996</v>
      </c>
      <c r="L482" s="44">
        <v>380.92</v>
      </c>
      <c r="M482" s="45">
        <v>0</v>
      </c>
      <c r="N482" s="44">
        <v>0</v>
      </c>
      <c r="O482" s="47">
        <f t="shared" si="7"/>
        <v>315847.25</v>
      </c>
    </row>
    <row r="483" spans="1:15" x14ac:dyDescent="0.25">
      <c r="A483" s="5" t="s">
        <v>960</v>
      </c>
      <c r="B483" s="6" t="s">
        <v>961</v>
      </c>
      <c r="C483" s="44">
        <v>853718.83</v>
      </c>
      <c r="D483" s="44">
        <v>326273.73</v>
      </c>
      <c r="E483" s="44">
        <v>10638.71</v>
      </c>
      <c r="F483" s="44">
        <v>100760.16</v>
      </c>
      <c r="G483" s="44">
        <v>1.38</v>
      </c>
      <c r="H483" s="44">
        <v>5109.5</v>
      </c>
      <c r="I483" s="44">
        <v>7009.21</v>
      </c>
      <c r="J483" s="44">
        <v>4039.74</v>
      </c>
      <c r="K483" s="44">
        <v>1686.59</v>
      </c>
      <c r="L483" s="44">
        <v>1487.53</v>
      </c>
      <c r="M483" s="45">
        <v>0</v>
      </c>
      <c r="N483" s="44">
        <v>0</v>
      </c>
      <c r="O483" s="47">
        <f t="shared" si="7"/>
        <v>1310725.3799999999</v>
      </c>
    </row>
    <row r="484" spans="1:15" x14ac:dyDescent="0.25">
      <c r="A484" s="5" t="s">
        <v>962</v>
      </c>
      <c r="B484" s="6" t="s">
        <v>963</v>
      </c>
      <c r="C484" s="44">
        <v>82708.399999999994</v>
      </c>
      <c r="D484" s="44">
        <v>33688.03</v>
      </c>
      <c r="E484" s="44">
        <v>1308.45</v>
      </c>
      <c r="F484" s="44">
        <v>7468.35</v>
      </c>
      <c r="G484" s="44">
        <v>0.06</v>
      </c>
      <c r="H484" s="44">
        <v>208.63</v>
      </c>
      <c r="I484" s="44">
        <v>536.76</v>
      </c>
      <c r="J484" s="44">
        <v>186.49</v>
      </c>
      <c r="K484" s="44">
        <v>255.24</v>
      </c>
      <c r="L484" s="44">
        <v>75.62</v>
      </c>
      <c r="M484" s="45">
        <v>699</v>
      </c>
      <c r="N484" s="44">
        <v>0</v>
      </c>
      <c r="O484" s="47">
        <f t="shared" si="7"/>
        <v>127135.03</v>
      </c>
    </row>
    <row r="485" spans="1:15" x14ac:dyDescent="0.25">
      <c r="A485" s="5" t="s">
        <v>964</v>
      </c>
      <c r="B485" s="6" t="s">
        <v>965</v>
      </c>
      <c r="C485" s="44">
        <v>160199.74</v>
      </c>
      <c r="D485" s="44">
        <v>65171.74</v>
      </c>
      <c r="E485" s="44">
        <v>2336.4899999999998</v>
      </c>
      <c r="F485" s="44">
        <v>14834.29</v>
      </c>
      <c r="G485" s="44">
        <v>0.18</v>
      </c>
      <c r="H485" s="44">
        <v>668.69</v>
      </c>
      <c r="I485" s="44">
        <v>1069.17</v>
      </c>
      <c r="J485" s="44">
        <v>486.45</v>
      </c>
      <c r="K485" s="44">
        <v>439.53</v>
      </c>
      <c r="L485" s="44">
        <v>164.6</v>
      </c>
      <c r="M485" s="45">
        <v>0</v>
      </c>
      <c r="N485" s="44">
        <v>0</v>
      </c>
      <c r="O485" s="47">
        <f t="shared" si="7"/>
        <v>245370.88</v>
      </c>
    </row>
    <row r="486" spans="1:15" x14ac:dyDescent="0.25">
      <c r="A486" s="5" t="s">
        <v>966</v>
      </c>
      <c r="B486" s="6" t="s">
        <v>967</v>
      </c>
      <c r="C486" s="44">
        <v>161347.76999999999</v>
      </c>
      <c r="D486" s="44">
        <v>38240.199999999997</v>
      </c>
      <c r="E486" s="44">
        <v>2329.6800000000003</v>
      </c>
      <c r="F486" s="44">
        <v>15329.97</v>
      </c>
      <c r="G486" s="44">
        <v>0.22</v>
      </c>
      <c r="H486" s="44">
        <v>795.36</v>
      </c>
      <c r="I486" s="44">
        <v>1100.56</v>
      </c>
      <c r="J486" s="44">
        <v>556.01</v>
      </c>
      <c r="K486" s="44">
        <v>436.74</v>
      </c>
      <c r="L486" s="44">
        <v>176.4</v>
      </c>
      <c r="M486" s="45">
        <v>93499</v>
      </c>
      <c r="N486" s="44">
        <v>0</v>
      </c>
      <c r="O486" s="47">
        <f t="shared" si="7"/>
        <v>313811.90999999992</v>
      </c>
    </row>
    <row r="487" spans="1:15" x14ac:dyDescent="0.25">
      <c r="A487" s="5" t="s">
        <v>968</v>
      </c>
      <c r="B487" s="6" t="s">
        <v>969</v>
      </c>
      <c r="C487" s="44">
        <v>62400.42</v>
      </c>
      <c r="D487" s="44">
        <v>30649.620000000003</v>
      </c>
      <c r="E487" s="44">
        <v>1060.9699999999998</v>
      </c>
      <c r="F487" s="44">
        <v>4417.4400000000005</v>
      </c>
      <c r="G487" s="44">
        <v>0.02</v>
      </c>
      <c r="H487" s="44">
        <v>86.42</v>
      </c>
      <c r="I487" s="44">
        <v>333.52</v>
      </c>
      <c r="J487" s="44">
        <v>67.56</v>
      </c>
      <c r="K487" s="44">
        <v>231.18</v>
      </c>
      <c r="L487" s="44">
        <v>24.33</v>
      </c>
      <c r="M487" s="45">
        <v>1742</v>
      </c>
      <c r="N487" s="44">
        <v>0</v>
      </c>
      <c r="O487" s="47">
        <f t="shared" si="7"/>
        <v>101013.48000000001</v>
      </c>
    </row>
    <row r="488" spans="1:15" x14ac:dyDescent="0.25">
      <c r="A488" s="5" t="s">
        <v>970</v>
      </c>
      <c r="B488" s="6" t="s">
        <v>971</v>
      </c>
      <c r="C488" s="44">
        <v>148155.43</v>
      </c>
      <c r="D488" s="44">
        <v>47088.369999999995</v>
      </c>
      <c r="E488" s="44">
        <v>2131.29</v>
      </c>
      <c r="F488" s="44">
        <v>14288.61</v>
      </c>
      <c r="G488" s="44">
        <v>0.19</v>
      </c>
      <c r="H488" s="44">
        <v>692.77</v>
      </c>
      <c r="I488" s="44">
        <v>1022.3</v>
      </c>
      <c r="J488" s="44">
        <v>494.9</v>
      </c>
      <c r="K488" s="44">
        <v>390.28</v>
      </c>
      <c r="L488" s="44">
        <v>167.32</v>
      </c>
      <c r="M488" s="45">
        <v>319</v>
      </c>
      <c r="N488" s="44">
        <v>0</v>
      </c>
      <c r="O488" s="47">
        <f t="shared" si="7"/>
        <v>214750.46</v>
      </c>
    </row>
    <row r="489" spans="1:15" x14ac:dyDescent="0.25">
      <c r="A489" s="5" t="s">
        <v>972</v>
      </c>
      <c r="B489" s="6" t="s">
        <v>973</v>
      </c>
      <c r="C489" s="44">
        <v>212691.58</v>
      </c>
      <c r="D489" s="44">
        <v>58146.13</v>
      </c>
      <c r="E489" s="44">
        <v>2781.32</v>
      </c>
      <c r="F489" s="44">
        <v>23671.71</v>
      </c>
      <c r="G489" s="44">
        <v>0.26</v>
      </c>
      <c r="H489" s="44">
        <v>947.72</v>
      </c>
      <c r="I489" s="44">
        <v>1658.9</v>
      </c>
      <c r="J489" s="44">
        <v>825.29</v>
      </c>
      <c r="K489" s="44">
        <v>459.9</v>
      </c>
      <c r="L489" s="44">
        <v>329.67</v>
      </c>
      <c r="M489" s="45">
        <v>0</v>
      </c>
      <c r="N489" s="44">
        <v>0</v>
      </c>
      <c r="O489" s="47">
        <f t="shared" si="7"/>
        <v>301512.48</v>
      </c>
    </row>
    <row r="490" spans="1:15" x14ac:dyDescent="0.25">
      <c r="A490" s="5" t="s">
        <v>974</v>
      </c>
      <c r="B490" s="6" t="s">
        <v>975</v>
      </c>
      <c r="C490" s="44">
        <v>5306575.5</v>
      </c>
      <c r="D490" s="44">
        <v>585969.81999999995</v>
      </c>
      <c r="E490" s="44">
        <v>57268.27</v>
      </c>
      <c r="F490" s="44">
        <v>665916.01</v>
      </c>
      <c r="G490" s="44">
        <v>7.55</v>
      </c>
      <c r="H490" s="44">
        <v>27849.25</v>
      </c>
      <c r="I490" s="44">
        <v>46163.05</v>
      </c>
      <c r="J490" s="44">
        <v>25526.44</v>
      </c>
      <c r="K490" s="44">
        <v>7293.87</v>
      </c>
      <c r="L490" s="44">
        <v>10605.85</v>
      </c>
      <c r="M490" s="45">
        <v>0</v>
      </c>
      <c r="N490" s="44">
        <v>0</v>
      </c>
      <c r="O490" s="47">
        <f t="shared" si="7"/>
        <v>6733175.6099999994</v>
      </c>
    </row>
    <row r="491" spans="1:15" x14ac:dyDescent="0.25">
      <c r="A491" s="5" t="s">
        <v>976</v>
      </c>
      <c r="B491" s="6" t="s">
        <v>977</v>
      </c>
      <c r="C491" s="44">
        <v>620905.39</v>
      </c>
      <c r="D491" s="44">
        <v>169608.95999999999</v>
      </c>
      <c r="E491" s="44">
        <v>7129.05</v>
      </c>
      <c r="F491" s="44">
        <v>75519.25</v>
      </c>
      <c r="G491" s="44">
        <v>1.45</v>
      </c>
      <c r="H491" s="44">
        <v>5332.21</v>
      </c>
      <c r="I491" s="44">
        <v>5255.52</v>
      </c>
      <c r="J491" s="44">
        <v>3735.99</v>
      </c>
      <c r="K491" s="44">
        <v>1077.1199999999999</v>
      </c>
      <c r="L491" s="44">
        <v>1165.05</v>
      </c>
      <c r="M491" s="45">
        <v>0</v>
      </c>
      <c r="N491" s="44">
        <v>0</v>
      </c>
      <c r="O491" s="47">
        <f t="shared" si="7"/>
        <v>889729.99</v>
      </c>
    </row>
    <row r="492" spans="1:15" x14ac:dyDescent="0.25">
      <c r="A492" s="5" t="s">
        <v>978</v>
      </c>
      <c r="B492" s="6" t="s">
        <v>979</v>
      </c>
      <c r="C492" s="44">
        <v>403496.02</v>
      </c>
      <c r="D492" s="44">
        <v>86314.72</v>
      </c>
      <c r="E492" s="44">
        <v>4819.26</v>
      </c>
      <c r="F492" s="44">
        <v>47432.74</v>
      </c>
      <c r="G492" s="44">
        <v>0.61</v>
      </c>
      <c r="H492" s="44">
        <v>2235.19</v>
      </c>
      <c r="I492" s="44">
        <v>3312.37</v>
      </c>
      <c r="J492" s="44">
        <v>1847.69</v>
      </c>
      <c r="K492" s="44">
        <v>749.37</v>
      </c>
      <c r="L492" s="44">
        <v>708.31</v>
      </c>
      <c r="M492" s="45">
        <v>0</v>
      </c>
      <c r="N492" s="44">
        <v>0</v>
      </c>
      <c r="O492" s="47">
        <f t="shared" si="7"/>
        <v>550916.27999999991</v>
      </c>
    </row>
    <row r="493" spans="1:15" x14ac:dyDescent="0.25">
      <c r="A493" s="5" t="s">
        <v>980</v>
      </c>
      <c r="B493" s="6" t="s">
        <v>981</v>
      </c>
      <c r="C493" s="44">
        <v>245879.89</v>
      </c>
      <c r="D493" s="44">
        <v>71452.070000000007</v>
      </c>
      <c r="E493" s="44">
        <v>3348.12</v>
      </c>
      <c r="F493" s="44">
        <v>26143.64</v>
      </c>
      <c r="G493" s="44">
        <v>0.44</v>
      </c>
      <c r="H493" s="44">
        <v>1605.89</v>
      </c>
      <c r="I493" s="44">
        <v>1843.04</v>
      </c>
      <c r="J493" s="44">
        <v>1089.43</v>
      </c>
      <c r="K493" s="44">
        <v>584.98</v>
      </c>
      <c r="L493" s="44">
        <v>345.5</v>
      </c>
      <c r="M493" s="45">
        <v>24232</v>
      </c>
      <c r="N493" s="44">
        <v>0</v>
      </c>
      <c r="O493" s="47">
        <f t="shared" si="7"/>
        <v>376525</v>
      </c>
    </row>
    <row r="494" spans="1:15" x14ac:dyDescent="0.25">
      <c r="A494" s="5" t="s">
        <v>982</v>
      </c>
      <c r="B494" s="6" t="s">
        <v>983</v>
      </c>
      <c r="C494" s="44">
        <v>197956.66</v>
      </c>
      <c r="D494" s="44">
        <v>204755.34</v>
      </c>
      <c r="E494" s="44">
        <v>2561.13</v>
      </c>
      <c r="F494" s="44">
        <v>19993.169999999998</v>
      </c>
      <c r="G494" s="44">
        <v>0.32</v>
      </c>
      <c r="H494" s="44">
        <v>1198.79</v>
      </c>
      <c r="I494" s="44">
        <v>1430.62</v>
      </c>
      <c r="J494" s="44">
        <v>830.22</v>
      </c>
      <c r="K494" s="44">
        <v>445.7</v>
      </c>
      <c r="L494" s="44">
        <v>258.91000000000003</v>
      </c>
      <c r="M494" s="45">
        <v>0</v>
      </c>
      <c r="N494" s="44">
        <v>0</v>
      </c>
      <c r="O494" s="47">
        <f t="shared" si="7"/>
        <v>429430.85999999993</v>
      </c>
    </row>
    <row r="495" spans="1:15" x14ac:dyDescent="0.25">
      <c r="A495" s="5" t="s">
        <v>984</v>
      </c>
      <c r="B495" s="6" t="s">
        <v>985</v>
      </c>
      <c r="C495" s="44">
        <v>288925.19</v>
      </c>
      <c r="D495" s="44">
        <v>66242.03</v>
      </c>
      <c r="E495" s="44">
        <v>2662.04</v>
      </c>
      <c r="F495" s="44">
        <v>29234.81</v>
      </c>
      <c r="G495" s="44">
        <v>0.26</v>
      </c>
      <c r="H495" s="44">
        <v>977.6</v>
      </c>
      <c r="I495" s="44">
        <v>2203.12</v>
      </c>
      <c r="J495" s="44">
        <v>988.33</v>
      </c>
      <c r="K495" s="44">
        <v>554.14</v>
      </c>
      <c r="L495" s="44">
        <v>438.6</v>
      </c>
      <c r="M495" s="45">
        <v>0</v>
      </c>
      <c r="N495" s="44">
        <v>0</v>
      </c>
      <c r="O495" s="47">
        <f t="shared" si="7"/>
        <v>392226.11999999994</v>
      </c>
    </row>
    <row r="496" spans="1:15" x14ac:dyDescent="0.25">
      <c r="A496" s="5" t="s">
        <v>986</v>
      </c>
      <c r="B496" s="6" t="s">
        <v>987</v>
      </c>
      <c r="C496" s="44">
        <v>77224.69</v>
      </c>
      <c r="D496" s="44">
        <v>39305.1</v>
      </c>
      <c r="E496" s="44">
        <v>1224.8999999999999</v>
      </c>
      <c r="F496" s="44">
        <v>6541.48</v>
      </c>
      <c r="G496" s="44">
        <v>0.02</v>
      </c>
      <c r="H496" s="44">
        <v>64.150000000000006</v>
      </c>
      <c r="I496" s="44">
        <v>476.41</v>
      </c>
      <c r="J496" s="44">
        <v>107.97</v>
      </c>
      <c r="K496" s="44">
        <v>243.52</v>
      </c>
      <c r="L496" s="44">
        <v>60.01</v>
      </c>
      <c r="M496" s="45">
        <v>0</v>
      </c>
      <c r="N496" s="44">
        <v>0</v>
      </c>
      <c r="O496" s="47">
        <f t="shared" si="7"/>
        <v>125248.25</v>
      </c>
    </row>
    <row r="497" spans="1:15" x14ac:dyDescent="0.25">
      <c r="A497" s="5" t="s">
        <v>988</v>
      </c>
      <c r="B497" s="6" t="s">
        <v>989</v>
      </c>
      <c r="C497" s="44">
        <v>361952.19</v>
      </c>
      <c r="D497" s="44">
        <v>69625.31</v>
      </c>
      <c r="E497" s="44">
        <v>4748.91</v>
      </c>
      <c r="F497" s="44">
        <v>38835.089999999997</v>
      </c>
      <c r="G497" s="44">
        <v>0.67</v>
      </c>
      <c r="H497" s="44">
        <v>2474.91</v>
      </c>
      <c r="I497" s="44">
        <v>2741.46</v>
      </c>
      <c r="J497" s="44">
        <v>1684.98</v>
      </c>
      <c r="K497" s="44">
        <v>814.32</v>
      </c>
      <c r="L497" s="44">
        <v>525.55999999999995</v>
      </c>
      <c r="M497" s="45">
        <v>0</v>
      </c>
      <c r="N497" s="44">
        <v>0</v>
      </c>
      <c r="O497" s="47">
        <f t="shared" si="7"/>
        <v>483403.39999999997</v>
      </c>
    </row>
    <row r="498" spans="1:15" x14ac:dyDescent="0.25">
      <c r="A498" s="5" t="s">
        <v>990</v>
      </c>
      <c r="B498" s="6" t="s">
        <v>991</v>
      </c>
      <c r="C498" s="44">
        <v>226564.82</v>
      </c>
      <c r="D498" s="44">
        <v>57540.31</v>
      </c>
      <c r="E498" s="44">
        <v>3035.3399999999997</v>
      </c>
      <c r="F498" s="44">
        <v>24376.62</v>
      </c>
      <c r="G498" s="44">
        <v>0.41</v>
      </c>
      <c r="H498" s="44">
        <v>1503.63</v>
      </c>
      <c r="I498" s="44">
        <v>1717.34</v>
      </c>
      <c r="J498" s="44">
        <v>1033.6300000000001</v>
      </c>
      <c r="K498" s="44">
        <v>526.94000000000005</v>
      </c>
      <c r="L498" s="44">
        <v>327.73</v>
      </c>
      <c r="M498" s="45">
        <v>0</v>
      </c>
      <c r="N498" s="44">
        <v>0</v>
      </c>
      <c r="O498" s="47">
        <f t="shared" si="7"/>
        <v>316626.77</v>
      </c>
    </row>
    <row r="499" spans="1:15" x14ac:dyDescent="0.25">
      <c r="A499" s="5" t="s">
        <v>992</v>
      </c>
      <c r="B499" s="6" t="s">
        <v>993</v>
      </c>
      <c r="C499" s="44">
        <v>317048.25</v>
      </c>
      <c r="D499" s="44">
        <v>56957.8</v>
      </c>
      <c r="E499" s="44">
        <v>3940.09</v>
      </c>
      <c r="F499" s="44">
        <v>38295.4</v>
      </c>
      <c r="G499" s="44">
        <v>0.67</v>
      </c>
      <c r="H499" s="44">
        <v>2464.84</v>
      </c>
      <c r="I499" s="44">
        <v>2656.6</v>
      </c>
      <c r="J499" s="44">
        <v>1757.04</v>
      </c>
      <c r="K499" s="44">
        <v>652.29</v>
      </c>
      <c r="L499" s="44">
        <v>574.99</v>
      </c>
      <c r="M499" s="45">
        <v>22893</v>
      </c>
      <c r="N499" s="44">
        <v>0</v>
      </c>
      <c r="O499" s="47">
        <f t="shared" si="7"/>
        <v>447240.97</v>
      </c>
    </row>
    <row r="500" spans="1:15" x14ac:dyDescent="0.25">
      <c r="A500" s="5" t="s">
        <v>994</v>
      </c>
      <c r="B500" s="6" t="s">
        <v>995</v>
      </c>
      <c r="C500" s="44">
        <v>318545.45</v>
      </c>
      <c r="D500" s="44">
        <v>84741</v>
      </c>
      <c r="E500" s="44">
        <v>4474.29</v>
      </c>
      <c r="F500" s="44">
        <v>31481.14</v>
      </c>
      <c r="G500" s="44">
        <v>0.38</v>
      </c>
      <c r="H500" s="44">
        <v>1404.88</v>
      </c>
      <c r="I500" s="44">
        <v>2250.6</v>
      </c>
      <c r="J500" s="44">
        <v>1070.3399999999999</v>
      </c>
      <c r="K500" s="44">
        <v>857.22</v>
      </c>
      <c r="L500" s="44">
        <v>384.41</v>
      </c>
      <c r="M500" s="45">
        <v>12486</v>
      </c>
      <c r="N500" s="44">
        <v>0</v>
      </c>
      <c r="O500" s="47">
        <f t="shared" si="7"/>
        <v>457695.70999999996</v>
      </c>
    </row>
    <row r="501" spans="1:15" x14ac:dyDescent="0.25">
      <c r="A501" s="5" t="s">
        <v>996</v>
      </c>
      <c r="B501" s="6" t="s">
        <v>997</v>
      </c>
      <c r="C501" s="44">
        <v>81993.240000000005</v>
      </c>
      <c r="D501" s="44">
        <v>32744.25</v>
      </c>
      <c r="E501" s="44">
        <v>1211.42</v>
      </c>
      <c r="F501" s="44">
        <v>7543.1399999999994</v>
      </c>
      <c r="G501" s="44">
        <v>7.0000000000000007E-2</v>
      </c>
      <c r="H501" s="44">
        <v>268.19</v>
      </c>
      <c r="I501" s="44">
        <v>544.59</v>
      </c>
      <c r="J501" s="44">
        <v>220.31</v>
      </c>
      <c r="K501" s="44">
        <v>238.91</v>
      </c>
      <c r="L501" s="44">
        <v>82.53</v>
      </c>
      <c r="M501" s="45">
        <v>1744</v>
      </c>
      <c r="N501" s="44">
        <v>0</v>
      </c>
      <c r="O501" s="47">
        <f t="shared" si="7"/>
        <v>126590.65000000001</v>
      </c>
    </row>
    <row r="502" spans="1:15" x14ac:dyDescent="0.25">
      <c r="A502" s="5" t="s">
        <v>998</v>
      </c>
      <c r="B502" s="6" t="s">
        <v>999</v>
      </c>
      <c r="C502" s="44">
        <v>386673.62</v>
      </c>
      <c r="D502" s="44">
        <v>99673.85</v>
      </c>
      <c r="E502" s="44">
        <v>4995.6099999999997</v>
      </c>
      <c r="F502" s="44">
        <v>46142.73</v>
      </c>
      <c r="G502" s="44">
        <v>0.87</v>
      </c>
      <c r="H502" s="44">
        <v>3218.42</v>
      </c>
      <c r="I502" s="44">
        <v>3194.9</v>
      </c>
      <c r="J502" s="44">
        <v>2166.81</v>
      </c>
      <c r="K502" s="44">
        <v>802.58</v>
      </c>
      <c r="L502" s="44">
        <v>677.66</v>
      </c>
      <c r="M502" s="45">
        <v>0</v>
      </c>
      <c r="N502" s="44">
        <v>0</v>
      </c>
      <c r="O502" s="47">
        <f t="shared" si="7"/>
        <v>547547.05000000005</v>
      </c>
    </row>
    <row r="503" spans="1:15" x14ac:dyDescent="0.25">
      <c r="A503" s="5" t="s">
        <v>1000</v>
      </c>
      <c r="B503" s="6" t="s">
        <v>1001</v>
      </c>
      <c r="C503" s="44">
        <v>245746.28</v>
      </c>
      <c r="D503" s="44">
        <v>58101.2</v>
      </c>
      <c r="E503" s="44">
        <v>3416.3</v>
      </c>
      <c r="F503" s="44">
        <v>25810.559999999998</v>
      </c>
      <c r="G503" s="44">
        <v>0.42</v>
      </c>
      <c r="H503" s="44">
        <v>1557.96</v>
      </c>
      <c r="I503" s="44">
        <v>1820.29</v>
      </c>
      <c r="J503" s="44">
        <v>1053.3800000000001</v>
      </c>
      <c r="K503" s="44">
        <v>600.84</v>
      </c>
      <c r="L503" s="44">
        <v>334.25</v>
      </c>
      <c r="M503" s="45">
        <v>0</v>
      </c>
      <c r="N503" s="44">
        <v>0</v>
      </c>
      <c r="O503" s="47">
        <f t="shared" si="7"/>
        <v>338441.48</v>
      </c>
    </row>
    <row r="504" spans="1:15" x14ac:dyDescent="0.25">
      <c r="A504" s="5" t="s">
        <v>1002</v>
      </c>
      <c r="B504" s="6" t="s">
        <v>1003</v>
      </c>
      <c r="C504" s="44">
        <v>150577.76999999999</v>
      </c>
      <c r="D504" s="44">
        <v>45075.66</v>
      </c>
      <c r="E504" s="44">
        <v>2018.29</v>
      </c>
      <c r="F504" s="44">
        <v>15685.68</v>
      </c>
      <c r="G504" s="44">
        <v>0.25</v>
      </c>
      <c r="H504" s="44">
        <v>926.72</v>
      </c>
      <c r="I504" s="44">
        <v>1112.5</v>
      </c>
      <c r="J504" s="44">
        <v>653.46</v>
      </c>
      <c r="K504" s="44">
        <v>357.93</v>
      </c>
      <c r="L504" s="44">
        <v>205.36</v>
      </c>
      <c r="M504" s="45">
        <v>0</v>
      </c>
      <c r="N504" s="44">
        <v>0</v>
      </c>
      <c r="O504" s="47">
        <f t="shared" si="7"/>
        <v>216613.61999999997</v>
      </c>
    </row>
    <row r="505" spans="1:15" x14ac:dyDescent="0.25">
      <c r="A505" s="5" t="s">
        <v>1004</v>
      </c>
      <c r="B505" s="6" t="s">
        <v>1005</v>
      </c>
      <c r="C505" s="44">
        <v>309790.94</v>
      </c>
      <c r="D505" s="44">
        <v>86406.13</v>
      </c>
      <c r="E505" s="44">
        <v>4127.54</v>
      </c>
      <c r="F505" s="44">
        <v>33841.93</v>
      </c>
      <c r="G505" s="44">
        <v>0.59</v>
      </c>
      <c r="H505" s="44">
        <v>2187.9699999999998</v>
      </c>
      <c r="I505" s="44">
        <v>2377.89</v>
      </c>
      <c r="J505" s="44">
        <v>1464.5</v>
      </c>
      <c r="K505" s="44">
        <v>712.48</v>
      </c>
      <c r="L505" s="44">
        <v>461.59</v>
      </c>
      <c r="M505" s="45">
        <v>27066</v>
      </c>
      <c r="N505" s="44">
        <v>0</v>
      </c>
      <c r="O505" s="47">
        <f t="shared" si="7"/>
        <v>468437.56</v>
      </c>
    </row>
    <row r="506" spans="1:15" x14ac:dyDescent="0.25">
      <c r="A506" s="5" t="s">
        <v>1006</v>
      </c>
      <c r="B506" s="6" t="s">
        <v>1007</v>
      </c>
      <c r="C506" s="44">
        <v>509258.05</v>
      </c>
      <c r="D506" s="44">
        <v>95099.11</v>
      </c>
      <c r="E506" s="44">
        <v>6714.9699999999993</v>
      </c>
      <c r="F506" s="44">
        <v>58603.29</v>
      </c>
      <c r="G506" s="44">
        <v>1.06</v>
      </c>
      <c r="H506" s="44">
        <v>3906.99</v>
      </c>
      <c r="I506" s="44">
        <v>4084.42</v>
      </c>
      <c r="J506" s="44">
        <v>2636.62</v>
      </c>
      <c r="K506" s="44">
        <v>1168.04</v>
      </c>
      <c r="L506" s="44">
        <v>835.01</v>
      </c>
      <c r="M506" s="45">
        <v>0</v>
      </c>
      <c r="N506" s="44">
        <v>301773.88</v>
      </c>
      <c r="O506" s="47">
        <f t="shared" si="7"/>
        <v>984081.44000000018</v>
      </c>
    </row>
    <row r="507" spans="1:15" x14ac:dyDescent="0.25">
      <c r="A507" s="5" t="s">
        <v>1008</v>
      </c>
      <c r="B507" s="6" t="s">
        <v>1009</v>
      </c>
      <c r="C507" s="44">
        <v>296362.19</v>
      </c>
      <c r="D507" s="44">
        <v>58973.509999999995</v>
      </c>
      <c r="E507" s="44">
        <v>3330.38</v>
      </c>
      <c r="F507" s="44">
        <v>40248.47</v>
      </c>
      <c r="G507" s="44">
        <v>0.26</v>
      </c>
      <c r="H507" s="44">
        <v>942.35</v>
      </c>
      <c r="I507" s="44">
        <v>2751.11</v>
      </c>
      <c r="J507" s="44">
        <v>1286.3900000000001</v>
      </c>
      <c r="K507" s="44">
        <v>480.25</v>
      </c>
      <c r="L507" s="44">
        <v>661.76</v>
      </c>
      <c r="M507" s="45">
        <v>12227</v>
      </c>
      <c r="N507" s="44">
        <v>0</v>
      </c>
      <c r="O507" s="47">
        <f t="shared" si="7"/>
        <v>417263.67000000004</v>
      </c>
    </row>
    <row r="508" spans="1:15" x14ac:dyDescent="0.25">
      <c r="A508" s="5" t="s">
        <v>1010</v>
      </c>
      <c r="B508" s="6" t="s">
        <v>1011</v>
      </c>
      <c r="C508" s="44">
        <v>580209.62</v>
      </c>
      <c r="D508" s="44">
        <v>80673.03</v>
      </c>
      <c r="E508" s="44">
        <v>7305.13</v>
      </c>
      <c r="F508" s="44">
        <v>70901.59</v>
      </c>
      <c r="G508" s="44">
        <v>1.0900000000000001</v>
      </c>
      <c r="H508" s="44">
        <v>4019.19</v>
      </c>
      <c r="I508" s="44">
        <v>4894.8100000000004</v>
      </c>
      <c r="J508" s="44">
        <v>3031.64</v>
      </c>
      <c r="K508" s="44">
        <v>1123.96</v>
      </c>
      <c r="L508" s="44">
        <v>1065.6500000000001</v>
      </c>
      <c r="M508" s="45">
        <v>0</v>
      </c>
      <c r="N508" s="44">
        <v>0</v>
      </c>
      <c r="O508" s="47">
        <f t="shared" si="7"/>
        <v>753225.71</v>
      </c>
    </row>
    <row r="509" spans="1:15" x14ac:dyDescent="0.25">
      <c r="A509" s="5" t="s">
        <v>1012</v>
      </c>
      <c r="B509" s="6" t="s">
        <v>1013</v>
      </c>
      <c r="C509" s="44">
        <v>116804.44</v>
      </c>
      <c r="D509" s="44">
        <v>42740.509999999995</v>
      </c>
      <c r="E509" s="44">
        <v>1742.51</v>
      </c>
      <c r="F509" s="44">
        <v>11251.43</v>
      </c>
      <c r="G509" s="44">
        <v>0.13</v>
      </c>
      <c r="H509" s="44">
        <v>497.64</v>
      </c>
      <c r="I509" s="44">
        <v>801.98</v>
      </c>
      <c r="J509" s="44">
        <v>372.49</v>
      </c>
      <c r="K509" s="44">
        <v>322.39</v>
      </c>
      <c r="L509" s="44">
        <v>128.63</v>
      </c>
      <c r="M509" s="45">
        <v>0</v>
      </c>
      <c r="N509" s="44">
        <v>0</v>
      </c>
      <c r="O509" s="47">
        <f t="shared" si="7"/>
        <v>174662.15000000005</v>
      </c>
    </row>
    <row r="510" spans="1:15" x14ac:dyDescent="0.25">
      <c r="A510" s="5" t="s">
        <v>1014</v>
      </c>
      <c r="B510" s="6" t="s">
        <v>1015</v>
      </c>
      <c r="C510" s="44">
        <v>376319.35</v>
      </c>
      <c r="D510" s="44">
        <v>62052.6</v>
      </c>
      <c r="E510" s="44">
        <v>4769.24</v>
      </c>
      <c r="F510" s="44">
        <v>41785.300000000003</v>
      </c>
      <c r="G510" s="44">
        <v>0.72</v>
      </c>
      <c r="H510" s="44">
        <v>2650.21</v>
      </c>
      <c r="I510" s="44">
        <v>2944.03</v>
      </c>
      <c r="J510" s="44">
        <v>1808.48</v>
      </c>
      <c r="K510" s="44">
        <v>849.08</v>
      </c>
      <c r="L510" s="44">
        <v>589.74</v>
      </c>
      <c r="M510" s="45">
        <v>0</v>
      </c>
      <c r="N510" s="44">
        <v>0</v>
      </c>
      <c r="O510" s="47">
        <f t="shared" si="7"/>
        <v>493768.74999999994</v>
      </c>
    </row>
    <row r="511" spans="1:15" x14ac:dyDescent="0.25">
      <c r="A511" s="5" t="s">
        <v>1016</v>
      </c>
      <c r="B511" s="6" t="s">
        <v>1017</v>
      </c>
      <c r="C511" s="44">
        <v>138362.16</v>
      </c>
      <c r="D511" s="44">
        <v>44999.41</v>
      </c>
      <c r="E511" s="44">
        <v>1834.66</v>
      </c>
      <c r="F511" s="44">
        <v>9702.27</v>
      </c>
      <c r="G511" s="44">
        <v>0.06</v>
      </c>
      <c r="H511" s="44">
        <v>209.02</v>
      </c>
      <c r="I511" s="44">
        <v>759.32</v>
      </c>
      <c r="J511" s="44">
        <v>187.95</v>
      </c>
      <c r="K511" s="44">
        <v>389.78</v>
      </c>
      <c r="L511" s="44">
        <v>76.11</v>
      </c>
      <c r="M511" s="45">
        <v>10075</v>
      </c>
      <c r="N511" s="44">
        <v>0</v>
      </c>
      <c r="O511" s="47">
        <f t="shared" si="7"/>
        <v>206595.74</v>
      </c>
    </row>
    <row r="512" spans="1:15" x14ac:dyDescent="0.25">
      <c r="A512" s="5" t="s">
        <v>1018</v>
      </c>
      <c r="B512" s="6" t="s">
        <v>1019</v>
      </c>
      <c r="C512" s="44">
        <v>255601.21</v>
      </c>
      <c r="D512" s="44">
        <v>60129.48</v>
      </c>
      <c r="E512" s="44">
        <v>3067.51</v>
      </c>
      <c r="F512" s="44">
        <v>32004.92</v>
      </c>
      <c r="G512" s="44">
        <v>0.21</v>
      </c>
      <c r="H512" s="44">
        <v>787.87</v>
      </c>
      <c r="I512" s="44">
        <v>2206.5700000000002</v>
      </c>
      <c r="J512" s="44">
        <v>992.07</v>
      </c>
      <c r="K512" s="44">
        <v>442.88</v>
      </c>
      <c r="L512" s="44">
        <v>494.98</v>
      </c>
      <c r="M512" s="45">
        <v>10531</v>
      </c>
      <c r="N512" s="44">
        <v>0</v>
      </c>
      <c r="O512" s="47">
        <f t="shared" si="7"/>
        <v>366258.7</v>
      </c>
    </row>
    <row r="513" spans="1:15" x14ac:dyDescent="0.25">
      <c r="A513" s="5" t="s">
        <v>1020</v>
      </c>
      <c r="B513" s="6" t="s">
        <v>1021</v>
      </c>
      <c r="C513" s="44">
        <v>913145.61</v>
      </c>
      <c r="D513" s="44">
        <v>50883.199999999983</v>
      </c>
      <c r="E513" s="44">
        <v>9910.9900000000016</v>
      </c>
      <c r="F513" s="44">
        <v>148753.15</v>
      </c>
      <c r="G513" s="44">
        <v>1.02</v>
      </c>
      <c r="H513" s="44">
        <v>3755.03</v>
      </c>
      <c r="I513" s="44">
        <v>9859.49</v>
      </c>
      <c r="J513" s="44">
        <v>5144.25</v>
      </c>
      <c r="K513" s="44">
        <v>855.04</v>
      </c>
      <c r="L513" s="44">
        <v>2647.1</v>
      </c>
      <c r="M513" s="45">
        <v>0</v>
      </c>
      <c r="N513" s="44">
        <v>0</v>
      </c>
      <c r="O513" s="47">
        <f t="shared" si="7"/>
        <v>1144954.8800000001</v>
      </c>
    </row>
    <row r="514" spans="1:15" x14ac:dyDescent="0.25">
      <c r="A514" s="5" t="s">
        <v>1022</v>
      </c>
      <c r="B514" s="6" t="s">
        <v>1023</v>
      </c>
      <c r="C514" s="44">
        <v>102234.14</v>
      </c>
      <c r="D514" s="44">
        <v>37945.339999999997</v>
      </c>
      <c r="E514" s="44">
        <v>1574.8</v>
      </c>
      <c r="F514" s="44">
        <v>9204.369999999999</v>
      </c>
      <c r="G514" s="44">
        <v>0.11</v>
      </c>
      <c r="H514" s="44">
        <v>396.51</v>
      </c>
      <c r="I514" s="44">
        <v>663.63</v>
      </c>
      <c r="J514" s="44">
        <v>286.69</v>
      </c>
      <c r="K514" s="44">
        <v>302.16000000000003</v>
      </c>
      <c r="L514" s="44">
        <v>94.74</v>
      </c>
      <c r="M514" s="45">
        <v>0</v>
      </c>
      <c r="N514" s="44">
        <v>0</v>
      </c>
      <c r="O514" s="47">
        <f t="shared" si="7"/>
        <v>152702.48999999996</v>
      </c>
    </row>
    <row r="515" spans="1:15" x14ac:dyDescent="0.25">
      <c r="A515" s="5" t="s">
        <v>1024</v>
      </c>
      <c r="B515" s="6" t="s">
        <v>1025</v>
      </c>
      <c r="C515" s="44">
        <v>239787.63</v>
      </c>
      <c r="D515" s="44">
        <v>73441.72</v>
      </c>
      <c r="E515" s="44">
        <v>3204.2</v>
      </c>
      <c r="F515" s="44">
        <v>25840.799999999999</v>
      </c>
      <c r="G515" s="44">
        <v>0.43</v>
      </c>
      <c r="H515" s="44">
        <v>1589.67</v>
      </c>
      <c r="I515" s="44">
        <v>1819.93</v>
      </c>
      <c r="J515" s="44">
        <v>1097.28</v>
      </c>
      <c r="K515" s="44">
        <v>554.37</v>
      </c>
      <c r="L515" s="44">
        <v>348.22</v>
      </c>
      <c r="M515" s="45">
        <v>0</v>
      </c>
      <c r="N515" s="44">
        <v>0</v>
      </c>
      <c r="O515" s="47">
        <f t="shared" si="7"/>
        <v>347684.24999999994</v>
      </c>
    </row>
    <row r="516" spans="1:15" x14ac:dyDescent="0.25">
      <c r="A516" s="5" t="s">
        <v>1026</v>
      </c>
      <c r="B516" s="6" t="s">
        <v>1027</v>
      </c>
      <c r="C516" s="44">
        <v>159952.09</v>
      </c>
      <c r="D516" s="44">
        <v>27136.5</v>
      </c>
      <c r="E516" s="44">
        <v>1941.68</v>
      </c>
      <c r="F516" s="44">
        <v>19526.080000000002</v>
      </c>
      <c r="G516" s="44">
        <v>0.22</v>
      </c>
      <c r="H516" s="44">
        <v>795.37</v>
      </c>
      <c r="I516" s="44">
        <v>1350.74</v>
      </c>
      <c r="J516" s="44">
        <v>724.73</v>
      </c>
      <c r="K516" s="44">
        <v>282.5</v>
      </c>
      <c r="L516" s="44">
        <v>296.45999999999998</v>
      </c>
      <c r="M516" s="45">
        <v>0</v>
      </c>
      <c r="N516" s="44">
        <v>0</v>
      </c>
      <c r="O516" s="47">
        <f t="shared" si="7"/>
        <v>212006.36999999997</v>
      </c>
    </row>
    <row r="517" spans="1:15" x14ac:dyDescent="0.25">
      <c r="A517" s="5" t="s">
        <v>1028</v>
      </c>
      <c r="B517" s="6" t="s">
        <v>1029</v>
      </c>
      <c r="C517" s="44">
        <v>678603.23</v>
      </c>
      <c r="D517" s="44">
        <v>129667.66</v>
      </c>
      <c r="E517" s="44">
        <v>8029.3499999999995</v>
      </c>
      <c r="F517" s="44">
        <v>82476.709999999992</v>
      </c>
      <c r="G517" s="44">
        <v>1.59</v>
      </c>
      <c r="H517" s="44">
        <v>5873.96</v>
      </c>
      <c r="I517" s="44">
        <v>5728.28</v>
      </c>
      <c r="J517" s="44">
        <v>3965</v>
      </c>
      <c r="K517" s="44">
        <v>1233.24</v>
      </c>
      <c r="L517" s="44">
        <v>1260.6300000000001</v>
      </c>
      <c r="M517" s="45">
        <v>0</v>
      </c>
      <c r="N517" s="44">
        <v>0</v>
      </c>
      <c r="O517" s="47">
        <f t="shared" si="7"/>
        <v>916839.64999999991</v>
      </c>
    </row>
    <row r="518" spans="1:15" x14ac:dyDescent="0.25">
      <c r="A518" s="5" t="s">
        <v>1030</v>
      </c>
      <c r="B518" s="6" t="s">
        <v>1031</v>
      </c>
      <c r="C518" s="44">
        <v>112314.95</v>
      </c>
      <c r="D518" s="44">
        <v>35449.599999999999</v>
      </c>
      <c r="E518" s="44">
        <v>1777.9099999999999</v>
      </c>
      <c r="F518" s="44">
        <v>9265.77</v>
      </c>
      <c r="G518" s="44">
        <v>0.1</v>
      </c>
      <c r="H518" s="44">
        <v>383.05</v>
      </c>
      <c r="I518" s="44">
        <v>678.69</v>
      </c>
      <c r="J518" s="44">
        <v>260.86</v>
      </c>
      <c r="K518" s="44">
        <v>352.53</v>
      </c>
      <c r="L518" s="44">
        <v>81.36</v>
      </c>
      <c r="M518" s="45">
        <v>0</v>
      </c>
      <c r="N518" s="44">
        <v>0</v>
      </c>
      <c r="O518" s="47">
        <f t="shared" si="7"/>
        <v>160564.81999999995</v>
      </c>
    </row>
    <row r="519" spans="1:15" x14ac:dyDescent="0.25">
      <c r="A519" s="5" t="s">
        <v>1032</v>
      </c>
      <c r="B519" s="6" t="s">
        <v>1033</v>
      </c>
      <c r="C519" s="44">
        <v>263353.75</v>
      </c>
      <c r="D519" s="44">
        <v>80601.55</v>
      </c>
      <c r="E519" s="44">
        <v>3481.2200000000003</v>
      </c>
      <c r="F519" s="44">
        <v>28801.35</v>
      </c>
      <c r="G519" s="44">
        <v>0.46</v>
      </c>
      <c r="H519" s="44">
        <v>1707.59</v>
      </c>
      <c r="I519" s="44">
        <v>2024.19</v>
      </c>
      <c r="J519" s="44">
        <v>1195.95</v>
      </c>
      <c r="K519" s="44">
        <v>591.96</v>
      </c>
      <c r="L519" s="44">
        <v>394.32</v>
      </c>
      <c r="M519" s="45">
        <v>0</v>
      </c>
      <c r="N519" s="44">
        <v>0</v>
      </c>
      <c r="O519" s="47">
        <f t="shared" si="7"/>
        <v>382152.34</v>
      </c>
    </row>
    <row r="520" spans="1:15" x14ac:dyDescent="0.25">
      <c r="A520" s="5" t="s">
        <v>1034</v>
      </c>
      <c r="B520" s="6" t="s">
        <v>1035</v>
      </c>
      <c r="C520" s="44">
        <v>123144.2</v>
      </c>
      <c r="D520" s="44">
        <v>44600.800000000003</v>
      </c>
      <c r="E520" s="44">
        <v>1883.76</v>
      </c>
      <c r="F520" s="44">
        <v>11343.619999999999</v>
      </c>
      <c r="G520" s="44">
        <v>0.15</v>
      </c>
      <c r="H520" s="44">
        <v>554.20000000000005</v>
      </c>
      <c r="I520" s="44">
        <v>813.71</v>
      </c>
      <c r="J520" s="44">
        <v>382.02</v>
      </c>
      <c r="K520" s="44">
        <v>355.59</v>
      </c>
      <c r="L520" s="44">
        <v>120.86</v>
      </c>
      <c r="M520" s="45">
        <v>2852</v>
      </c>
      <c r="N520" s="44">
        <v>0</v>
      </c>
      <c r="O520" s="47">
        <f t="shared" si="7"/>
        <v>186050.90999999997</v>
      </c>
    </row>
    <row r="521" spans="1:15" x14ac:dyDescent="0.25">
      <c r="A521" s="5" t="s">
        <v>1036</v>
      </c>
      <c r="B521" s="6" t="s">
        <v>1037</v>
      </c>
      <c r="C521" s="44">
        <v>591037.35</v>
      </c>
      <c r="D521" s="44">
        <v>80520.399999999994</v>
      </c>
      <c r="E521" s="44">
        <v>7284.1</v>
      </c>
      <c r="F521" s="44">
        <v>73972.960000000006</v>
      </c>
      <c r="G521" s="44">
        <v>1.22</v>
      </c>
      <c r="H521" s="44">
        <v>4486.63</v>
      </c>
      <c r="I521" s="44">
        <v>5092.8500000000004</v>
      </c>
      <c r="J521" s="44">
        <v>3330.5</v>
      </c>
      <c r="K521" s="44">
        <v>1090.6199999999999</v>
      </c>
      <c r="L521" s="44">
        <v>1135.28</v>
      </c>
      <c r="M521" s="45">
        <v>0</v>
      </c>
      <c r="N521" s="44">
        <v>0</v>
      </c>
      <c r="O521" s="47">
        <f t="shared" ref="O521:O578" si="8">SUM(C521:N521)</f>
        <v>767951.90999999992</v>
      </c>
    </row>
    <row r="522" spans="1:15" x14ac:dyDescent="0.25">
      <c r="A522" s="5" t="s">
        <v>1038</v>
      </c>
      <c r="B522" s="6" t="s">
        <v>1039</v>
      </c>
      <c r="C522" s="44">
        <v>134212.89000000001</v>
      </c>
      <c r="D522" s="44">
        <v>48978.51</v>
      </c>
      <c r="E522" s="44">
        <v>2095.94</v>
      </c>
      <c r="F522" s="44">
        <v>11677.75</v>
      </c>
      <c r="G522" s="44">
        <v>0.13</v>
      </c>
      <c r="H522" s="44">
        <v>484.23</v>
      </c>
      <c r="I522" s="44">
        <v>846.48</v>
      </c>
      <c r="J522" s="44">
        <v>340.11</v>
      </c>
      <c r="K522" s="44">
        <v>407.68</v>
      </c>
      <c r="L522" s="44">
        <v>113.2</v>
      </c>
      <c r="M522" s="45">
        <v>3862</v>
      </c>
      <c r="N522" s="44">
        <v>0</v>
      </c>
      <c r="O522" s="47">
        <f t="shared" si="8"/>
        <v>203018.92000000004</v>
      </c>
    </row>
    <row r="523" spans="1:15" x14ac:dyDescent="0.25">
      <c r="A523" s="5" t="s">
        <v>1040</v>
      </c>
      <c r="B523" s="6" t="s">
        <v>1041</v>
      </c>
      <c r="C523" s="44">
        <v>6516520.4400000004</v>
      </c>
      <c r="D523" s="44">
        <v>1008860.67</v>
      </c>
      <c r="E523" s="44">
        <v>72242.92</v>
      </c>
      <c r="F523" s="44">
        <v>925512.22</v>
      </c>
      <c r="G523" s="44">
        <v>9.02</v>
      </c>
      <c r="H523" s="44">
        <v>33287.47</v>
      </c>
      <c r="I523" s="44">
        <v>62698.33</v>
      </c>
      <c r="J523" s="44">
        <v>34650.74</v>
      </c>
      <c r="K523" s="44">
        <v>8621.61</v>
      </c>
      <c r="L523" s="44">
        <v>15547.11</v>
      </c>
      <c r="M523" s="45">
        <v>508337</v>
      </c>
      <c r="N523" s="44">
        <v>0</v>
      </c>
      <c r="O523" s="47">
        <f t="shared" si="8"/>
        <v>9186287.5299999993</v>
      </c>
    </row>
    <row r="524" spans="1:15" x14ac:dyDescent="0.25">
      <c r="A524" s="5" t="s">
        <v>1042</v>
      </c>
      <c r="B524" s="6" t="s">
        <v>1043</v>
      </c>
      <c r="C524" s="44">
        <v>366860.75</v>
      </c>
      <c r="D524" s="44">
        <v>41488.619999999995</v>
      </c>
      <c r="E524" s="44">
        <v>4621.1000000000004</v>
      </c>
      <c r="F524" s="44">
        <v>41622.03</v>
      </c>
      <c r="G524" s="44">
        <v>0.71</v>
      </c>
      <c r="H524" s="44">
        <v>2633.2</v>
      </c>
      <c r="I524" s="44">
        <v>2915.19</v>
      </c>
      <c r="J524" s="44">
        <v>1851.01</v>
      </c>
      <c r="K524" s="44">
        <v>751.37</v>
      </c>
      <c r="L524" s="44">
        <v>596.28</v>
      </c>
      <c r="M524" s="45">
        <v>82540</v>
      </c>
      <c r="N524" s="44">
        <v>0</v>
      </c>
      <c r="O524" s="47">
        <f t="shared" si="8"/>
        <v>545880.26</v>
      </c>
    </row>
    <row r="525" spans="1:15" x14ac:dyDescent="0.25">
      <c r="A525" s="5" t="s">
        <v>1044</v>
      </c>
      <c r="B525" s="6" t="s">
        <v>1045</v>
      </c>
      <c r="C525" s="44">
        <v>370129.7</v>
      </c>
      <c r="D525" s="44">
        <v>57558.2</v>
      </c>
      <c r="E525" s="44">
        <v>4576.63</v>
      </c>
      <c r="F525" s="44">
        <v>43861.13</v>
      </c>
      <c r="G525" s="44">
        <v>0.85</v>
      </c>
      <c r="H525" s="44">
        <v>3120.24</v>
      </c>
      <c r="I525" s="44">
        <v>3057.63</v>
      </c>
      <c r="J525" s="44">
        <v>2078.9899999999998</v>
      </c>
      <c r="K525" s="44">
        <v>788.06</v>
      </c>
      <c r="L525" s="44">
        <v>652.44000000000005</v>
      </c>
      <c r="M525" s="45">
        <v>14116</v>
      </c>
      <c r="N525" s="44">
        <v>0</v>
      </c>
      <c r="O525" s="47">
        <f t="shared" si="8"/>
        <v>499939.87</v>
      </c>
    </row>
    <row r="526" spans="1:15" x14ac:dyDescent="0.25">
      <c r="A526" s="5" t="s">
        <v>1046</v>
      </c>
      <c r="B526" s="6" t="s">
        <v>1047</v>
      </c>
      <c r="C526" s="44">
        <v>69529.42</v>
      </c>
      <c r="D526" s="44">
        <v>34025.4</v>
      </c>
      <c r="E526" s="44">
        <v>1068.74</v>
      </c>
      <c r="F526" s="44">
        <v>6021.58</v>
      </c>
      <c r="G526" s="44">
        <v>0.02</v>
      </c>
      <c r="H526" s="44">
        <v>55.57</v>
      </c>
      <c r="I526" s="44">
        <v>437.22</v>
      </c>
      <c r="J526" s="44">
        <v>102.71</v>
      </c>
      <c r="K526" s="44">
        <v>199.86</v>
      </c>
      <c r="L526" s="44">
        <v>58.61</v>
      </c>
      <c r="M526" s="45">
        <v>0</v>
      </c>
      <c r="N526" s="44">
        <v>0</v>
      </c>
      <c r="O526" s="47">
        <f t="shared" si="8"/>
        <v>111499.13000000003</v>
      </c>
    </row>
    <row r="527" spans="1:15" x14ac:dyDescent="0.25">
      <c r="A527" s="5" t="s">
        <v>1048</v>
      </c>
      <c r="B527" s="6" t="s">
        <v>1049</v>
      </c>
      <c r="C527" s="44">
        <v>258038.56</v>
      </c>
      <c r="D527" s="44">
        <v>69857.960000000006</v>
      </c>
      <c r="E527" s="44">
        <v>3232.76</v>
      </c>
      <c r="F527" s="44">
        <v>31235.46</v>
      </c>
      <c r="G527" s="44">
        <v>0.45</v>
      </c>
      <c r="H527" s="44">
        <v>1669.89</v>
      </c>
      <c r="I527" s="44">
        <v>2162.5300000000002</v>
      </c>
      <c r="J527" s="44">
        <v>1307.0999999999999</v>
      </c>
      <c r="K527" s="44">
        <v>516.59</v>
      </c>
      <c r="L527" s="44">
        <v>467.93</v>
      </c>
      <c r="M527" s="45">
        <v>0</v>
      </c>
      <c r="N527" s="44">
        <v>0</v>
      </c>
      <c r="O527" s="47">
        <f t="shared" si="8"/>
        <v>368489.2300000001</v>
      </c>
    </row>
    <row r="528" spans="1:15" x14ac:dyDescent="0.25">
      <c r="A528" s="5" t="s">
        <v>1050</v>
      </c>
      <c r="B528" s="6" t="s">
        <v>1051</v>
      </c>
      <c r="C528" s="44">
        <v>595286.30000000005</v>
      </c>
      <c r="D528" s="44">
        <v>160342.65999999997</v>
      </c>
      <c r="E528" s="44">
        <v>7292.91</v>
      </c>
      <c r="F528" s="44">
        <v>69688.34</v>
      </c>
      <c r="G528" s="44">
        <v>1</v>
      </c>
      <c r="H528" s="44">
        <v>3682.91</v>
      </c>
      <c r="I528" s="44">
        <v>4867.22</v>
      </c>
      <c r="J528" s="44">
        <v>2866.26</v>
      </c>
      <c r="K528" s="44">
        <v>1207.8599999999999</v>
      </c>
      <c r="L528" s="44">
        <v>1030.6400000000001</v>
      </c>
      <c r="M528" s="45">
        <v>47674</v>
      </c>
      <c r="N528" s="44">
        <v>0</v>
      </c>
      <c r="O528" s="47">
        <f t="shared" si="8"/>
        <v>893940.1</v>
      </c>
    </row>
    <row r="529" spans="1:15" x14ac:dyDescent="0.25">
      <c r="A529" s="5" t="s">
        <v>1052</v>
      </c>
      <c r="B529" s="6" t="s">
        <v>1053</v>
      </c>
      <c r="C529" s="44">
        <v>80626.25</v>
      </c>
      <c r="D529" s="44">
        <v>37301.33</v>
      </c>
      <c r="E529" s="44">
        <v>1347.07</v>
      </c>
      <c r="F529" s="44">
        <v>5831.9400000000005</v>
      </c>
      <c r="G529" s="44">
        <v>0.03</v>
      </c>
      <c r="H529" s="44">
        <v>124.26</v>
      </c>
      <c r="I529" s="44">
        <v>437.26</v>
      </c>
      <c r="J529" s="44">
        <v>97.39</v>
      </c>
      <c r="K529" s="44">
        <v>275.06</v>
      </c>
      <c r="L529" s="44">
        <v>35.19</v>
      </c>
      <c r="M529" s="45">
        <v>1656</v>
      </c>
      <c r="N529" s="44">
        <v>0</v>
      </c>
      <c r="O529" s="47">
        <f t="shared" si="8"/>
        <v>127731.78</v>
      </c>
    </row>
    <row r="530" spans="1:15" x14ac:dyDescent="0.25">
      <c r="A530" s="5" t="s">
        <v>1054</v>
      </c>
      <c r="B530" s="6" t="s">
        <v>1055</v>
      </c>
      <c r="C530" s="44">
        <v>122782.48</v>
      </c>
      <c r="D530" s="44">
        <v>41078</v>
      </c>
      <c r="E530" s="44">
        <v>1814.0900000000001</v>
      </c>
      <c r="F530" s="44">
        <v>11677.24</v>
      </c>
      <c r="G530" s="44">
        <v>0.17</v>
      </c>
      <c r="H530" s="44">
        <v>609.36</v>
      </c>
      <c r="I530" s="44">
        <v>835.89</v>
      </c>
      <c r="J530" s="44">
        <v>418.42</v>
      </c>
      <c r="K530" s="44">
        <v>338.91</v>
      </c>
      <c r="L530" s="44">
        <v>132.51</v>
      </c>
      <c r="M530" s="45">
        <v>1701</v>
      </c>
      <c r="N530" s="44">
        <v>0</v>
      </c>
      <c r="O530" s="47">
        <f t="shared" si="8"/>
        <v>181388.07</v>
      </c>
    </row>
    <row r="531" spans="1:15" x14ac:dyDescent="0.25">
      <c r="A531" s="5" t="s">
        <v>1056</v>
      </c>
      <c r="B531" s="6" t="s">
        <v>1057</v>
      </c>
      <c r="C531" s="44">
        <v>284197.19</v>
      </c>
      <c r="D531" s="44">
        <v>57188.489999999991</v>
      </c>
      <c r="E531" s="44">
        <v>3328.7999999999997</v>
      </c>
      <c r="F531" s="44">
        <v>33509.519999999997</v>
      </c>
      <c r="G531" s="44">
        <v>0.22</v>
      </c>
      <c r="H531" s="44">
        <v>805.46</v>
      </c>
      <c r="I531" s="44">
        <v>2353.02</v>
      </c>
      <c r="J531" s="44">
        <v>1017.03</v>
      </c>
      <c r="K531" s="44">
        <v>622.23</v>
      </c>
      <c r="L531" s="44">
        <v>507.01</v>
      </c>
      <c r="M531" s="45">
        <v>0</v>
      </c>
      <c r="N531" s="44">
        <v>0</v>
      </c>
      <c r="O531" s="47">
        <f t="shared" si="8"/>
        <v>383528.97000000003</v>
      </c>
    </row>
    <row r="532" spans="1:15" x14ac:dyDescent="0.25">
      <c r="A532" s="5" t="s">
        <v>1058</v>
      </c>
      <c r="B532" s="6" t="s">
        <v>1059</v>
      </c>
      <c r="C532" s="44">
        <v>78166.460000000006</v>
      </c>
      <c r="D532" s="44">
        <v>32600.67</v>
      </c>
      <c r="E532" s="44">
        <v>1206.1299999999999</v>
      </c>
      <c r="F532" s="44">
        <v>5907.3899999999994</v>
      </c>
      <c r="G532" s="44">
        <v>0.04</v>
      </c>
      <c r="H532" s="44">
        <v>160.84</v>
      </c>
      <c r="I532" s="44">
        <v>443.4</v>
      </c>
      <c r="J532" s="44">
        <v>125.9</v>
      </c>
      <c r="K532" s="44">
        <v>240.29</v>
      </c>
      <c r="L532" s="44">
        <v>44.95</v>
      </c>
      <c r="M532" s="45">
        <v>3884</v>
      </c>
      <c r="N532" s="44">
        <v>0</v>
      </c>
      <c r="O532" s="47">
        <f t="shared" si="8"/>
        <v>122780.06999999998</v>
      </c>
    </row>
    <row r="533" spans="1:15" x14ac:dyDescent="0.25">
      <c r="A533" s="5" t="s">
        <v>1060</v>
      </c>
      <c r="B533" s="6" t="s">
        <v>1061</v>
      </c>
      <c r="C533" s="44">
        <v>1162463.47</v>
      </c>
      <c r="D533" s="44">
        <v>141687.24000000002</v>
      </c>
      <c r="E533" s="44">
        <v>11275.58</v>
      </c>
      <c r="F533" s="44">
        <v>141774.82999999999</v>
      </c>
      <c r="G533" s="44">
        <v>1.67</v>
      </c>
      <c r="H533" s="44">
        <v>6178.21</v>
      </c>
      <c r="I533" s="44">
        <v>10135.76</v>
      </c>
      <c r="J533" s="44">
        <v>5626.45</v>
      </c>
      <c r="K533" s="44">
        <v>1913.25</v>
      </c>
      <c r="L533" s="44">
        <v>2312.7399999999998</v>
      </c>
      <c r="M533" s="45">
        <v>0</v>
      </c>
      <c r="N533" s="44">
        <v>0</v>
      </c>
      <c r="O533" s="47">
        <f t="shared" si="8"/>
        <v>1483369.2</v>
      </c>
    </row>
    <row r="534" spans="1:15" x14ac:dyDescent="0.25">
      <c r="A534" s="5" t="s">
        <v>1062</v>
      </c>
      <c r="B534" s="6" t="s">
        <v>1063</v>
      </c>
      <c r="C534" s="44">
        <v>998496.52</v>
      </c>
      <c r="D534" s="44">
        <v>134440.89000000001</v>
      </c>
      <c r="E534" s="44">
        <v>11794.85</v>
      </c>
      <c r="F534" s="44">
        <v>126191.47</v>
      </c>
      <c r="G534" s="44">
        <v>2.27</v>
      </c>
      <c r="H534" s="44">
        <v>8361.6200000000008</v>
      </c>
      <c r="I534" s="44">
        <v>8698.7099999999991</v>
      </c>
      <c r="J534" s="44">
        <v>5982.61</v>
      </c>
      <c r="K534" s="44">
        <v>1721.86</v>
      </c>
      <c r="L534" s="44">
        <v>1971.85</v>
      </c>
      <c r="M534" s="45">
        <v>0</v>
      </c>
      <c r="N534" s="44">
        <v>0</v>
      </c>
      <c r="O534" s="47">
        <f t="shared" si="8"/>
        <v>1297662.6500000006</v>
      </c>
    </row>
    <row r="535" spans="1:15" x14ac:dyDescent="0.25">
      <c r="A535" s="5" t="s">
        <v>1064</v>
      </c>
      <c r="B535" s="6" t="s">
        <v>1065</v>
      </c>
      <c r="C535" s="44">
        <v>237612.66</v>
      </c>
      <c r="D535" s="44">
        <v>91699.41</v>
      </c>
      <c r="E535" s="44">
        <v>3205.48</v>
      </c>
      <c r="F535" s="44">
        <v>24402.52</v>
      </c>
      <c r="G535" s="44">
        <v>0.34</v>
      </c>
      <c r="H535" s="44">
        <v>1253.95</v>
      </c>
      <c r="I535" s="44">
        <v>1737.94</v>
      </c>
      <c r="J535" s="44">
        <v>921.65</v>
      </c>
      <c r="K535" s="44">
        <v>604.04999999999995</v>
      </c>
      <c r="L535" s="44">
        <v>315.31</v>
      </c>
      <c r="M535" s="45">
        <v>21505</v>
      </c>
      <c r="N535" s="44">
        <v>0</v>
      </c>
      <c r="O535" s="47">
        <f t="shared" si="8"/>
        <v>383258.31000000006</v>
      </c>
    </row>
    <row r="536" spans="1:15" x14ac:dyDescent="0.25">
      <c r="A536" s="5" t="s">
        <v>1066</v>
      </c>
      <c r="B536" s="6" t="s">
        <v>1067</v>
      </c>
      <c r="C536" s="44">
        <v>138263.94</v>
      </c>
      <c r="D536" s="44">
        <v>43114.52</v>
      </c>
      <c r="E536" s="44">
        <v>1966.1</v>
      </c>
      <c r="F536" s="44">
        <v>13268.400000000001</v>
      </c>
      <c r="G536" s="44">
        <v>0.12</v>
      </c>
      <c r="H536" s="44">
        <v>455</v>
      </c>
      <c r="I536" s="44">
        <v>954.17</v>
      </c>
      <c r="J536" s="44">
        <v>392.07</v>
      </c>
      <c r="K536" s="44">
        <v>387.96</v>
      </c>
      <c r="L536" s="44">
        <v>156.29</v>
      </c>
      <c r="M536" s="45">
        <v>697</v>
      </c>
      <c r="N536" s="44">
        <v>0</v>
      </c>
      <c r="O536" s="47">
        <f t="shared" si="8"/>
        <v>199655.57</v>
      </c>
    </row>
    <row r="537" spans="1:15" x14ac:dyDescent="0.25">
      <c r="A537" s="5" t="s">
        <v>1068</v>
      </c>
      <c r="B537" s="6" t="s">
        <v>1069</v>
      </c>
      <c r="C537" s="44">
        <v>149591.24</v>
      </c>
      <c r="D537" s="44">
        <v>48123.8</v>
      </c>
      <c r="E537" s="44">
        <v>2234.3000000000002</v>
      </c>
      <c r="F537" s="44">
        <v>14133.3</v>
      </c>
      <c r="G537" s="44">
        <v>0.21</v>
      </c>
      <c r="H537" s="44">
        <v>758.04</v>
      </c>
      <c r="I537" s="44">
        <v>1011.27</v>
      </c>
      <c r="J537" s="44">
        <v>506.15</v>
      </c>
      <c r="K537" s="44">
        <v>417.19</v>
      </c>
      <c r="L537" s="44">
        <v>157.96</v>
      </c>
      <c r="M537" s="45">
        <v>0</v>
      </c>
      <c r="N537" s="44">
        <v>0</v>
      </c>
      <c r="O537" s="47">
        <f t="shared" si="8"/>
        <v>216933.45999999993</v>
      </c>
    </row>
    <row r="538" spans="1:15" x14ac:dyDescent="0.25">
      <c r="A538" s="5" t="s">
        <v>1070</v>
      </c>
      <c r="B538" s="6" t="s">
        <v>1071</v>
      </c>
      <c r="C538" s="44">
        <v>343276.35</v>
      </c>
      <c r="D538" s="44">
        <v>84122.68</v>
      </c>
      <c r="E538" s="44">
        <v>4168.8900000000003</v>
      </c>
      <c r="F538" s="44">
        <v>40081.64</v>
      </c>
      <c r="G538" s="44">
        <v>0.54</v>
      </c>
      <c r="H538" s="44">
        <v>1988.85</v>
      </c>
      <c r="I538" s="44">
        <v>2804.61</v>
      </c>
      <c r="J538" s="44">
        <v>1585.68</v>
      </c>
      <c r="K538" s="44">
        <v>708.91</v>
      </c>
      <c r="L538" s="44">
        <v>594</v>
      </c>
      <c r="M538" s="45">
        <v>15544</v>
      </c>
      <c r="N538" s="44">
        <v>0</v>
      </c>
      <c r="O538" s="47">
        <f t="shared" si="8"/>
        <v>494876.14999999991</v>
      </c>
    </row>
    <row r="539" spans="1:15" x14ac:dyDescent="0.25">
      <c r="A539" s="5" t="s">
        <v>1072</v>
      </c>
      <c r="B539" s="6" t="s">
        <v>1073</v>
      </c>
      <c r="C539" s="44">
        <v>193622.75</v>
      </c>
      <c r="D539" s="44">
        <v>48457.599999999999</v>
      </c>
      <c r="E539" s="44">
        <v>2614.08</v>
      </c>
      <c r="F539" s="44">
        <v>20886.329999999998</v>
      </c>
      <c r="G539" s="44">
        <v>0.35</v>
      </c>
      <c r="H539" s="44">
        <v>1288.1300000000001</v>
      </c>
      <c r="I539" s="44">
        <v>1469.02</v>
      </c>
      <c r="J539" s="44">
        <v>897.43</v>
      </c>
      <c r="K539" s="44">
        <v>448.42</v>
      </c>
      <c r="L539" s="44">
        <v>280.27999999999997</v>
      </c>
      <c r="M539" s="45">
        <v>3322</v>
      </c>
      <c r="N539" s="44">
        <v>0</v>
      </c>
      <c r="O539" s="47">
        <f t="shared" si="8"/>
        <v>273286.39</v>
      </c>
    </row>
    <row r="540" spans="1:15" x14ac:dyDescent="0.25">
      <c r="A540" s="5" t="s">
        <v>1074</v>
      </c>
      <c r="B540" s="6" t="s">
        <v>1075</v>
      </c>
      <c r="C540" s="44">
        <v>286348.61</v>
      </c>
      <c r="D540" s="44">
        <v>112423.2</v>
      </c>
      <c r="E540" s="44">
        <v>3759.4</v>
      </c>
      <c r="F540" s="44">
        <v>31776.579999999998</v>
      </c>
      <c r="G540" s="44">
        <v>0.56000000000000005</v>
      </c>
      <c r="H540" s="44">
        <v>2055.75</v>
      </c>
      <c r="I540" s="44">
        <v>2228.34</v>
      </c>
      <c r="J540" s="44">
        <v>1403.65</v>
      </c>
      <c r="K540" s="44">
        <v>634.39</v>
      </c>
      <c r="L540" s="44">
        <v>441.14</v>
      </c>
      <c r="M540" s="45">
        <v>0</v>
      </c>
      <c r="N540" s="44">
        <v>0</v>
      </c>
      <c r="O540" s="47">
        <f t="shared" si="8"/>
        <v>441071.62000000011</v>
      </c>
    </row>
    <row r="541" spans="1:15" x14ac:dyDescent="0.25">
      <c r="A541" s="5" t="s">
        <v>1076</v>
      </c>
      <c r="B541" s="6" t="s">
        <v>1077</v>
      </c>
      <c r="C541" s="44">
        <v>252314.37</v>
      </c>
      <c r="D541" s="44">
        <v>66075.67</v>
      </c>
      <c r="E541" s="44">
        <v>3218</v>
      </c>
      <c r="F541" s="44">
        <v>29291.57</v>
      </c>
      <c r="G541" s="44">
        <v>0.37</v>
      </c>
      <c r="H541" s="44">
        <v>1354.22</v>
      </c>
      <c r="I541" s="44">
        <v>2039.75</v>
      </c>
      <c r="J541" s="44">
        <v>1117.49</v>
      </c>
      <c r="K541" s="44">
        <v>511.32</v>
      </c>
      <c r="L541" s="44">
        <v>424.14</v>
      </c>
      <c r="M541" s="45">
        <v>7923</v>
      </c>
      <c r="N541" s="44">
        <v>0</v>
      </c>
      <c r="O541" s="47">
        <f t="shared" si="8"/>
        <v>364269.89999999997</v>
      </c>
    </row>
    <row r="542" spans="1:15" x14ac:dyDescent="0.25">
      <c r="A542" s="5" t="s">
        <v>1078</v>
      </c>
      <c r="B542" s="6" t="s">
        <v>1079</v>
      </c>
      <c r="C542" s="44">
        <v>303866.67</v>
      </c>
      <c r="D542" s="44">
        <v>57273.259999999995</v>
      </c>
      <c r="E542" s="44">
        <v>3788.0099999999998</v>
      </c>
      <c r="F542" s="44">
        <v>34244.620000000003</v>
      </c>
      <c r="G542" s="44">
        <v>0.49</v>
      </c>
      <c r="H542" s="44">
        <v>1791.28</v>
      </c>
      <c r="I542" s="44">
        <v>2405.83</v>
      </c>
      <c r="J542" s="44">
        <v>1363.21</v>
      </c>
      <c r="K542" s="44">
        <v>640.97</v>
      </c>
      <c r="L542" s="44">
        <v>490.78</v>
      </c>
      <c r="M542" s="45">
        <v>0</v>
      </c>
      <c r="N542" s="44">
        <v>0</v>
      </c>
      <c r="O542" s="47">
        <f t="shared" si="8"/>
        <v>405865.12000000005</v>
      </c>
    </row>
    <row r="543" spans="1:15" x14ac:dyDescent="0.25">
      <c r="A543" s="5" t="s">
        <v>1080</v>
      </c>
      <c r="B543" s="6" t="s">
        <v>1081</v>
      </c>
      <c r="C543" s="44">
        <v>302339.8</v>
      </c>
      <c r="D543" s="44">
        <v>55242.2</v>
      </c>
      <c r="E543" s="44">
        <v>3785.15</v>
      </c>
      <c r="F543" s="44">
        <v>33860.839999999997</v>
      </c>
      <c r="G543" s="44">
        <v>0.44</v>
      </c>
      <c r="H543" s="44">
        <v>1622.15</v>
      </c>
      <c r="I543" s="44">
        <v>2376.2199999999998</v>
      </c>
      <c r="J543" s="44">
        <v>1294.29</v>
      </c>
      <c r="K543" s="44">
        <v>594.35</v>
      </c>
      <c r="L543" s="44">
        <v>481.29</v>
      </c>
      <c r="M543" s="45">
        <v>7932</v>
      </c>
      <c r="N543" s="44">
        <v>0</v>
      </c>
      <c r="O543" s="47">
        <f t="shared" si="8"/>
        <v>409528.72999999992</v>
      </c>
    </row>
    <row r="544" spans="1:15" x14ac:dyDescent="0.25">
      <c r="A544" s="5" t="s">
        <v>1082</v>
      </c>
      <c r="B544" s="6" t="s">
        <v>1083</v>
      </c>
      <c r="C544" s="44">
        <v>100341.15</v>
      </c>
      <c r="D544" s="44">
        <v>36891.01</v>
      </c>
      <c r="E544" s="44">
        <v>1544.6299999999999</v>
      </c>
      <c r="F544" s="44">
        <v>9990.99</v>
      </c>
      <c r="G544" s="44">
        <v>0.06</v>
      </c>
      <c r="H544" s="44">
        <v>221.18</v>
      </c>
      <c r="I544" s="44">
        <v>707.49</v>
      </c>
      <c r="J544" s="44">
        <v>248.4</v>
      </c>
      <c r="K544" s="44">
        <v>307.33</v>
      </c>
      <c r="L544" s="44">
        <v>116.67</v>
      </c>
      <c r="M544" s="45">
        <v>0</v>
      </c>
      <c r="N544" s="44">
        <v>0</v>
      </c>
      <c r="O544" s="47">
        <f t="shared" si="8"/>
        <v>150368.90999999997</v>
      </c>
    </row>
    <row r="545" spans="1:15" x14ac:dyDescent="0.25">
      <c r="A545" s="5" t="s">
        <v>1084</v>
      </c>
      <c r="B545" s="6" t="s">
        <v>1085</v>
      </c>
      <c r="C545" s="44">
        <v>598096.68000000005</v>
      </c>
      <c r="D545" s="44">
        <v>147810.75</v>
      </c>
      <c r="E545" s="44">
        <v>7588.6799999999994</v>
      </c>
      <c r="F545" s="44">
        <v>62995.92</v>
      </c>
      <c r="G545" s="44">
        <v>0.91</v>
      </c>
      <c r="H545" s="44">
        <v>3349.09</v>
      </c>
      <c r="I545" s="44">
        <v>4480.13</v>
      </c>
      <c r="J545" s="44">
        <v>2488.1</v>
      </c>
      <c r="K545" s="44">
        <v>1328.81</v>
      </c>
      <c r="L545" s="44">
        <v>852.94</v>
      </c>
      <c r="M545" s="45">
        <v>0</v>
      </c>
      <c r="N545" s="44">
        <v>0</v>
      </c>
      <c r="O545" s="47">
        <f t="shared" si="8"/>
        <v>828992.01000000013</v>
      </c>
    </row>
    <row r="546" spans="1:15" x14ac:dyDescent="0.25">
      <c r="A546" s="5" t="s">
        <v>1086</v>
      </c>
      <c r="B546" s="6" t="s">
        <v>1087</v>
      </c>
      <c r="C546" s="44">
        <v>111134.97</v>
      </c>
      <c r="D546" s="44">
        <v>49485.88</v>
      </c>
      <c r="E546" s="44">
        <v>1754.4499999999998</v>
      </c>
      <c r="F546" s="44">
        <v>9417.869999999999</v>
      </c>
      <c r="G546" s="44">
        <v>0.1</v>
      </c>
      <c r="H546" s="44">
        <v>353.85</v>
      </c>
      <c r="I546" s="44">
        <v>685.75</v>
      </c>
      <c r="J546" s="44">
        <v>259</v>
      </c>
      <c r="K546" s="44">
        <v>343.38</v>
      </c>
      <c r="L546" s="44">
        <v>86.71</v>
      </c>
      <c r="M546" s="45">
        <v>0</v>
      </c>
      <c r="N546" s="44">
        <v>0</v>
      </c>
      <c r="O546" s="47">
        <f t="shared" si="8"/>
        <v>173521.96000000002</v>
      </c>
    </row>
    <row r="547" spans="1:15" x14ac:dyDescent="0.25">
      <c r="A547" s="5" t="s">
        <v>1088</v>
      </c>
      <c r="B547" s="6" t="s">
        <v>1089</v>
      </c>
      <c r="C547" s="44">
        <v>371416.43</v>
      </c>
      <c r="D547" s="44">
        <v>92784.199999999983</v>
      </c>
      <c r="E547" s="44">
        <v>4308.97</v>
      </c>
      <c r="F547" s="44">
        <v>49093.06</v>
      </c>
      <c r="G547" s="44">
        <v>0.85</v>
      </c>
      <c r="H547" s="44">
        <v>3121.9</v>
      </c>
      <c r="I547" s="44">
        <v>3358.66</v>
      </c>
      <c r="J547" s="44">
        <v>2328.94</v>
      </c>
      <c r="K547" s="44">
        <v>580.05999999999995</v>
      </c>
      <c r="L547" s="44">
        <v>788.79</v>
      </c>
      <c r="M547" s="45">
        <v>0</v>
      </c>
      <c r="N547" s="44">
        <v>0</v>
      </c>
      <c r="O547" s="47">
        <f t="shared" si="8"/>
        <v>527781.86</v>
      </c>
    </row>
    <row r="548" spans="1:15" ht="25.5" x14ac:dyDescent="0.25">
      <c r="A548" s="5" t="s">
        <v>1090</v>
      </c>
      <c r="B548" s="6" t="s">
        <v>1091</v>
      </c>
      <c r="C548" s="44">
        <v>737039.38</v>
      </c>
      <c r="D548" s="44">
        <v>158488.07</v>
      </c>
      <c r="E548" s="44">
        <v>8201.41</v>
      </c>
      <c r="F548" s="44">
        <v>98777.57</v>
      </c>
      <c r="G548" s="44">
        <v>1.1000000000000001</v>
      </c>
      <c r="H548" s="44">
        <v>4063.64</v>
      </c>
      <c r="I548" s="44">
        <v>6776.64</v>
      </c>
      <c r="J548" s="44">
        <v>3857.51</v>
      </c>
      <c r="K548" s="44">
        <v>1235.4100000000001</v>
      </c>
      <c r="L548" s="44">
        <v>1618.78</v>
      </c>
      <c r="M548" s="45">
        <v>0</v>
      </c>
      <c r="N548" s="44">
        <v>0</v>
      </c>
      <c r="O548" s="47">
        <f t="shared" si="8"/>
        <v>1020059.51</v>
      </c>
    </row>
    <row r="549" spans="1:15" x14ac:dyDescent="0.25">
      <c r="A549" s="5" t="s">
        <v>1092</v>
      </c>
      <c r="B549" s="6" t="s">
        <v>1093</v>
      </c>
      <c r="C549" s="44">
        <v>153306.34</v>
      </c>
      <c r="D549" s="44">
        <v>58915.78</v>
      </c>
      <c r="E549" s="44">
        <v>2131.6800000000003</v>
      </c>
      <c r="F549" s="44">
        <v>14586.41</v>
      </c>
      <c r="G549" s="44">
        <v>0.21</v>
      </c>
      <c r="H549" s="44">
        <v>771.49</v>
      </c>
      <c r="I549" s="44">
        <v>1050.8599999999999</v>
      </c>
      <c r="J549" s="44">
        <v>541.82000000000005</v>
      </c>
      <c r="K549" s="44">
        <v>393.76</v>
      </c>
      <c r="L549" s="44">
        <v>171.93</v>
      </c>
      <c r="M549" s="45">
        <v>0</v>
      </c>
      <c r="N549" s="44">
        <v>0</v>
      </c>
      <c r="O549" s="47">
        <f t="shared" si="8"/>
        <v>231870.27999999997</v>
      </c>
    </row>
    <row r="550" spans="1:15" x14ac:dyDescent="0.25">
      <c r="A550" s="5" t="s">
        <v>1094</v>
      </c>
      <c r="B550" s="6" t="s">
        <v>1095</v>
      </c>
      <c r="C550" s="44">
        <v>121907.38</v>
      </c>
      <c r="D550" s="44">
        <v>53571.82</v>
      </c>
      <c r="E550" s="44">
        <v>1857.3899999999999</v>
      </c>
      <c r="F550" s="44">
        <v>10955.970000000001</v>
      </c>
      <c r="G550" s="44">
        <v>0.12</v>
      </c>
      <c r="H550" s="44">
        <v>441.14</v>
      </c>
      <c r="I550" s="44">
        <v>790.86</v>
      </c>
      <c r="J550" s="44">
        <v>329.74</v>
      </c>
      <c r="K550" s="44">
        <v>351.82</v>
      </c>
      <c r="L550" s="44">
        <v>113.36</v>
      </c>
      <c r="M550" s="45">
        <v>0</v>
      </c>
      <c r="N550" s="44">
        <v>0</v>
      </c>
      <c r="O550" s="47">
        <f t="shared" si="8"/>
        <v>190319.6</v>
      </c>
    </row>
    <row r="551" spans="1:15" x14ac:dyDescent="0.25">
      <c r="A551" s="5" t="s">
        <v>1096</v>
      </c>
      <c r="B551" s="6" t="s">
        <v>1097</v>
      </c>
      <c r="C551" s="44">
        <v>413636.43</v>
      </c>
      <c r="D551" s="44">
        <v>57600.700000000004</v>
      </c>
      <c r="E551" s="44">
        <v>5181.8599999999997</v>
      </c>
      <c r="F551" s="44">
        <v>51579.149999999994</v>
      </c>
      <c r="G551" s="44">
        <v>0.88</v>
      </c>
      <c r="H551" s="44">
        <v>3245.95</v>
      </c>
      <c r="I551" s="44">
        <v>3552.92</v>
      </c>
      <c r="J551" s="44">
        <v>2333.69</v>
      </c>
      <c r="K551" s="44">
        <v>822.71</v>
      </c>
      <c r="L551" s="44">
        <v>786.82</v>
      </c>
      <c r="M551" s="45">
        <v>21159</v>
      </c>
      <c r="N551" s="44">
        <v>0</v>
      </c>
      <c r="O551" s="47">
        <f t="shared" si="8"/>
        <v>559900.10999999987</v>
      </c>
    </row>
    <row r="552" spans="1:15" x14ac:dyDescent="0.25">
      <c r="A552" s="5" t="s">
        <v>1098</v>
      </c>
      <c r="B552" s="6" t="s">
        <v>1099</v>
      </c>
      <c r="C552" s="44">
        <v>227566.94</v>
      </c>
      <c r="D552" s="44">
        <v>45912.09</v>
      </c>
      <c r="E552" s="44">
        <v>2738.39</v>
      </c>
      <c r="F552" s="44">
        <v>31410.190000000002</v>
      </c>
      <c r="G552" s="44">
        <v>0.14000000000000001</v>
      </c>
      <c r="H552" s="44">
        <v>514.4</v>
      </c>
      <c r="I552" s="44">
        <v>2126.27</v>
      </c>
      <c r="J552" s="44">
        <v>903.81</v>
      </c>
      <c r="K552" s="44">
        <v>345.61</v>
      </c>
      <c r="L552" s="44">
        <v>510.39</v>
      </c>
      <c r="M552" s="45">
        <v>0</v>
      </c>
      <c r="N552" s="44">
        <v>0</v>
      </c>
      <c r="O552" s="47">
        <f t="shared" si="8"/>
        <v>312028.2300000001</v>
      </c>
    </row>
    <row r="553" spans="1:15" x14ac:dyDescent="0.25">
      <c r="A553" s="5" t="s">
        <v>1100</v>
      </c>
      <c r="B553" s="6" t="s">
        <v>1101</v>
      </c>
      <c r="C553" s="44">
        <v>1070674.3799999999</v>
      </c>
      <c r="D553" s="44">
        <v>324387.56</v>
      </c>
      <c r="E553" s="44">
        <v>14175.230000000001</v>
      </c>
      <c r="F553" s="44">
        <v>121959.53</v>
      </c>
      <c r="G553" s="44">
        <v>1.34</v>
      </c>
      <c r="H553" s="44">
        <v>4950.3900000000003</v>
      </c>
      <c r="I553" s="44">
        <v>8492.36</v>
      </c>
      <c r="J553" s="44">
        <v>4340.8100000000004</v>
      </c>
      <c r="K553" s="44">
        <v>2261.9699999999998</v>
      </c>
      <c r="L553" s="44">
        <v>1717.45</v>
      </c>
      <c r="M553" s="45">
        <v>0</v>
      </c>
      <c r="N553" s="44">
        <v>0</v>
      </c>
      <c r="O553" s="47">
        <f t="shared" si="8"/>
        <v>1552961.02</v>
      </c>
    </row>
    <row r="554" spans="1:15" x14ac:dyDescent="0.25">
      <c r="A554" s="5" t="s">
        <v>1102</v>
      </c>
      <c r="B554" s="6" t="s">
        <v>1103</v>
      </c>
      <c r="C554" s="44">
        <v>438029</v>
      </c>
      <c r="D554" s="44">
        <v>100494.09</v>
      </c>
      <c r="E554" s="44">
        <v>5461.27</v>
      </c>
      <c r="F554" s="44">
        <v>54251.15</v>
      </c>
      <c r="G554" s="44">
        <v>0.87</v>
      </c>
      <c r="H554" s="44">
        <v>3196.29</v>
      </c>
      <c r="I554" s="44">
        <v>3753.64</v>
      </c>
      <c r="J554" s="44">
        <v>2391.4899999999998</v>
      </c>
      <c r="K554" s="44">
        <v>975.83</v>
      </c>
      <c r="L554" s="44">
        <v>828.02</v>
      </c>
      <c r="M554" s="45">
        <v>0</v>
      </c>
      <c r="N554" s="44">
        <v>0</v>
      </c>
      <c r="O554" s="47">
        <f t="shared" si="8"/>
        <v>609381.65</v>
      </c>
    </row>
    <row r="555" spans="1:15" x14ac:dyDescent="0.25">
      <c r="A555" s="5" t="s">
        <v>1104</v>
      </c>
      <c r="B555" s="6" t="s">
        <v>1105</v>
      </c>
      <c r="C555" s="44">
        <v>141473.66</v>
      </c>
      <c r="D555" s="44">
        <v>49860.22</v>
      </c>
      <c r="E555" s="44">
        <v>1966.2</v>
      </c>
      <c r="F555" s="44">
        <v>13529.170000000002</v>
      </c>
      <c r="G555" s="44">
        <v>0.13</v>
      </c>
      <c r="H555" s="44">
        <v>496.27</v>
      </c>
      <c r="I555" s="44">
        <v>972.63</v>
      </c>
      <c r="J555" s="44">
        <v>417.28</v>
      </c>
      <c r="K555" s="44">
        <v>356.72</v>
      </c>
      <c r="L555" s="44">
        <v>160.22</v>
      </c>
      <c r="M555" s="45">
        <v>0</v>
      </c>
      <c r="N555" s="44">
        <v>0</v>
      </c>
      <c r="O555" s="47">
        <f t="shared" si="8"/>
        <v>209232.50000000003</v>
      </c>
    </row>
    <row r="556" spans="1:15" x14ac:dyDescent="0.25">
      <c r="A556" s="5" t="s">
        <v>1106</v>
      </c>
      <c r="B556" s="6" t="s">
        <v>1107</v>
      </c>
      <c r="C556" s="44">
        <v>252804.77</v>
      </c>
      <c r="D556" s="44">
        <v>77350.84</v>
      </c>
      <c r="E556" s="44">
        <v>3169.63</v>
      </c>
      <c r="F556" s="44">
        <v>25378.97</v>
      </c>
      <c r="G556" s="44">
        <v>0.27</v>
      </c>
      <c r="H556" s="44">
        <v>994.29</v>
      </c>
      <c r="I556" s="44">
        <v>1840.35</v>
      </c>
      <c r="J556" s="44">
        <v>845.66</v>
      </c>
      <c r="K556" s="44">
        <v>715.96</v>
      </c>
      <c r="L556" s="44">
        <v>335.65</v>
      </c>
      <c r="M556" s="45">
        <v>0</v>
      </c>
      <c r="N556" s="44">
        <v>0</v>
      </c>
      <c r="O556" s="47">
        <f t="shared" si="8"/>
        <v>363436.38999999996</v>
      </c>
    </row>
    <row r="557" spans="1:15" ht="38.25" x14ac:dyDescent="0.25">
      <c r="A557" s="5" t="s">
        <v>1108</v>
      </c>
      <c r="B557" s="6" t="s">
        <v>1109</v>
      </c>
      <c r="C557" s="44">
        <v>1010501.45</v>
      </c>
      <c r="D557" s="44">
        <v>245034.40999999997</v>
      </c>
      <c r="E557" s="44">
        <v>12271.01</v>
      </c>
      <c r="F557" s="44">
        <v>121427.56999999999</v>
      </c>
      <c r="G557" s="44">
        <v>1.56</v>
      </c>
      <c r="H557" s="44">
        <v>5745.6</v>
      </c>
      <c r="I557" s="44">
        <v>8426.15</v>
      </c>
      <c r="J557" s="44">
        <v>4758.29</v>
      </c>
      <c r="K557" s="44">
        <v>1817.69</v>
      </c>
      <c r="L557" s="44">
        <v>1826.3</v>
      </c>
      <c r="M557" s="45">
        <v>81610</v>
      </c>
      <c r="N557" s="44">
        <v>0</v>
      </c>
      <c r="O557" s="47">
        <f t="shared" si="8"/>
        <v>1493420.03</v>
      </c>
    </row>
    <row r="558" spans="1:15" x14ac:dyDescent="0.25">
      <c r="A558" s="5" t="s">
        <v>1110</v>
      </c>
      <c r="B558" s="6" t="s">
        <v>1111</v>
      </c>
      <c r="C558" s="44">
        <v>592008.26</v>
      </c>
      <c r="D558" s="44">
        <v>65889.83</v>
      </c>
      <c r="E558" s="44">
        <v>6523.2999999999993</v>
      </c>
      <c r="F558" s="44">
        <v>71616.639999999999</v>
      </c>
      <c r="G558" s="44">
        <v>0.77</v>
      </c>
      <c r="H558" s="44">
        <v>2855.89</v>
      </c>
      <c r="I558" s="44">
        <v>5010.84</v>
      </c>
      <c r="J558" s="44">
        <v>2664.65</v>
      </c>
      <c r="K558" s="44">
        <v>1051.8399999999999</v>
      </c>
      <c r="L558" s="44">
        <v>1116.4000000000001</v>
      </c>
      <c r="M558" s="45">
        <v>53567</v>
      </c>
      <c r="N558" s="44">
        <v>0</v>
      </c>
      <c r="O558" s="47">
        <f t="shared" si="8"/>
        <v>802305.42</v>
      </c>
    </row>
    <row r="559" spans="1:15" x14ac:dyDescent="0.25">
      <c r="A559" s="5" t="s">
        <v>1112</v>
      </c>
      <c r="B559" s="6" t="s">
        <v>1113</v>
      </c>
      <c r="C559" s="44">
        <v>3007137.78</v>
      </c>
      <c r="D559" s="44">
        <v>485963.20000000007</v>
      </c>
      <c r="E559" s="44">
        <v>30311.32</v>
      </c>
      <c r="F559" s="44">
        <v>428605.83999999997</v>
      </c>
      <c r="G559" s="44">
        <v>4.01</v>
      </c>
      <c r="H559" s="44">
        <v>14808.33</v>
      </c>
      <c r="I559" s="44">
        <v>29221.65</v>
      </c>
      <c r="J559" s="44">
        <v>16054.61</v>
      </c>
      <c r="K559" s="44">
        <v>3639.63</v>
      </c>
      <c r="L559" s="44">
        <v>7364.82</v>
      </c>
      <c r="M559" s="45">
        <v>0</v>
      </c>
      <c r="N559" s="44">
        <v>0</v>
      </c>
      <c r="O559" s="47">
        <f t="shared" si="8"/>
        <v>4023111.189999999</v>
      </c>
    </row>
    <row r="560" spans="1:15" x14ac:dyDescent="0.25">
      <c r="A560" s="5" t="s">
        <v>1114</v>
      </c>
      <c r="B560" s="6" t="s">
        <v>1115</v>
      </c>
      <c r="C560" s="44">
        <v>80390.460000000006</v>
      </c>
      <c r="D560" s="44">
        <v>52789.090000000004</v>
      </c>
      <c r="E560" s="44">
        <v>1207.8799999999999</v>
      </c>
      <c r="F560" s="44">
        <v>7222.98</v>
      </c>
      <c r="G560" s="44">
        <v>0.05</v>
      </c>
      <c r="H560" s="44">
        <v>202.29</v>
      </c>
      <c r="I560" s="44">
        <v>525.41999999999996</v>
      </c>
      <c r="J560" s="44">
        <v>185.28</v>
      </c>
      <c r="K560" s="44">
        <v>262.33999999999997</v>
      </c>
      <c r="L560" s="44">
        <v>76.31</v>
      </c>
      <c r="M560" s="45">
        <v>0</v>
      </c>
      <c r="N560" s="44">
        <v>0</v>
      </c>
      <c r="O560" s="47">
        <f t="shared" si="8"/>
        <v>142862.10000000003</v>
      </c>
    </row>
    <row r="561" spans="1:15" x14ac:dyDescent="0.25">
      <c r="A561" s="5" t="s">
        <v>1116</v>
      </c>
      <c r="B561" s="6" t="s">
        <v>1117</v>
      </c>
      <c r="C561" s="44">
        <v>1635625.54</v>
      </c>
      <c r="D561" s="44">
        <v>190358.00999999998</v>
      </c>
      <c r="E561" s="44">
        <v>16798.349999999999</v>
      </c>
      <c r="F561" s="44">
        <v>238114.21000000002</v>
      </c>
      <c r="G561" s="44">
        <v>1.59</v>
      </c>
      <c r="H561" s="44">
        <v>5873.9</v>
      </c>
      <c r="I561" s="44">
        <v>16157.86</v>
      </c>
      <c r="J561" s="44">
        <v>8018.1</v>
      </c>
      <c r="K561" s="44">
        <v>2069.21</v>
      </c>
      <c r="L561" s="44">
        <v>4112.3599999999997</v>
      </c>
      <c r="M561" s="45">
        <v>0</v>
      </c>
      <c r="N561" s="44">
        <v>0</v>
      </c>
      <c r="O561" s="47">
        <f t="shared" si="8"/>
        <v>2117129.13</v>
      </c>
    </row>
    <row r="562" spans="1:15" x14ac:dyDescent="0.25">
      <c r="A562" s="5" t="s">
        <v>1118</v>
      </c>
      <c r="B562" s="6" t="s">
        <v>1119</v>
      </c>
      <c r="C562" s="44">
        <v>443168.7</v>
      </c>
      <c r="D562" s="44">
        <v>104683.26999999999</v>
      </c>
      <c r="E562" s="44">
        <v>5477.55</v>
      </c>
      <c r="F562" s="44">
        <v>48210.97</v>
      </c>
      <c r="G562" s="44">
        <v>0.81</v>
      </c>
      <c r="H562" s="44">
        <v>2975.76</v>
      </c>
      <c r="I562" s="44">
        <v>3419.19</v>
      </c>
      <c r="J562" s="44">
        <v>2088.83</v>
      </c>
      <c r="K562" s="44">
        <v>998.04</v>
      </c>
      <c r="L562" s="44">
        <v>677.44</v>
      </c>
      <c r="M562" s="45">
        <v>0</v>
      </c>
      <c r="N562" s="44">
        <v>0</v>
      </c>
      <c r="O562" s="47">
        <f t="shared" si="8"/>
        <v>611700.55999999994</v>
      </c>
    </row>
    <row r="563" spans="1:15" x14ac:dyDescent="0.25">
      <c r="A563" s="5" t="s">
        <v>1120</v>
      </c>
      <c r="B563" s="6" t="s">
        <v>1121</v>
      </c>
      <c r="C563" s="44">
        <v>237018.67</v>
      </c>
      <c r="D563" s="44">
        <v>69619.290000000008</v>
      </c>
      <c r="E563" s="44">
        <v>3072.6</v>
      </c>
      <c r="F563" s="44">
        <v>27649.75</v>
      </c>
      <c r="G563" s="44">
        <v>0.46</v>
      </c>
      <c r="H563" s="44">
        <v>1698.35</v>
      </c>
      <c r="I563" s="44">
        <v>1920.85</v>
      </c>
      <c r="J563" s="44">
        <v>1219.22</v>
      </c>
      <c r="K563" s="44">
        <v>488.89</v>
      </c>
      <c r="L563" s="44">
        <v>399.27</v>
      </c>
      <c r="M563" s="45">
        <v>0</v>
      </c>
      <c r="N563" s="44">
        <v>0</v>
      </c>
      <c r="O563" s="47">
        <f t="shared" si="8"/>
        <v>343087.35</v>
      </c>
    </row>
    <row r="564" spans="1:15" x14ac:dyDescent="0.25">
      <c r="A564" s="5" t="s">
        <v>1122</v>
      </c>
      <c r="B564" s="6" t="s">
        <v>1123</v>
      </c>
      <c r="C564" s="44">
        <v>87833.95</v>
      </c>
      <c r="D564" s="44">
        <v>38292.300000000003</v>
      </c>
      <c r="E564" s="44">
        <v>1378.34</v>
      </c>
      <c r="F564" s="44">
        <v>8626.24</v>
      </c>
      <c r="G564" s="44">
        <v>0.04</v>
      </c>
      <c r="H564" s="44">
        <v>151.26</v>
      </c>
      <c r="I564" s="44">
        <v>609.88</v>
      </c>
      <c r="J564" s="44">
        <v>194.32</v>
      </c>
      <c r="K564" s="44">
        <v>265.07</v>
      </c>
      <c r="L564" s="44">
        <v>97.73</v>
      </c>
      <c r="M564" s="45">
        <v>0</v>
      </c>
      <c r="N564" s="44">
        <v>0</v>
      </c>
      <c r="O564" s="47">
        <f t="shared" si="8"/>
        <v>137449.13000000003</v>
      </c>
    </row>
    <row r="565" spans="1:15" x14ac:dyDescent="0.25">
      <c r="A565" s="5" t="s">
        <v>1124</v>
      </c>
      <c r="B565" s="6" t="s">
        <v>1125</v>
      </c>
      <c r="C565" s="44">
        <v>1507685.85</v>
      </c>
      <c r="D565" s="44">
        <v>327580.41000000003</v>
      </c>
      <c r="E565" s="44">
        <v>17442.39</v>
      </c>
      <c r="F565" s="44">
        <v>202398.50999999998</v>
      </c>
      <c r="G565" s="44">
        <v>1.92</v>
      </c>
      <c r="H565" s="44">
        <v>7066.97</v>
      </c>
      <c r="I565" s="44">
        <v>13857.72</v>
      </c>
      <c r="J565" s="44">
        <v>7373.52</v>
      </c>
      <c r="K565" s="44">
        <v>2764.26</v>
      </c>
      <c r="L565" s="44">
        <v>3290.17</v>
      </c>
      <c r="M565" s="45">
        <v>0</v>
      </c>
      <c r="N565" s="44">
        <v>0</v>
      </c>
      <c r="O565" s="47">
        <f t="shared" si="8"/>
        <v>2089461.72</v>
      </c>
    </row>
    <row r="566" spans="1:15" x14ac:dyDescent="0.25">
      <c r="A566" s="5" t="s">
        <v>1126</v>
      </c>
      <c r="B566" s="6" t="s">
        <v>1127</v>
      </c>
      <c r="C566" s="44">
        <v>122182.7</v>
      </c>
      <c r="D566" s="44">
        <v>32000.400000000001</v>
      </c>
      <c r="E566" s="44">
        <v>1727.35</v>
      </c>
      <c r="F566" s="44">
        <v>12105</v>
      </c>
      <c r="G566" s="44">
        <v>0.18</v>
      </c>
      <c r="H566" s="44">
        <v>680.95</v>
      </c>
      <c r="I566" s="44">
        <v>863.21</v>
      </c>
      <c r="J566" s="44">
        <v>472.26</v>
      </c>
      <c r="K566" s="44">
        <v>316.27</v>
      </c>
      <c r="L566" s="44">
        <v>147.28</v>
      </c>
      <c r="M566" s="45">
        <v>0</v>
      </c>
      <c r="N566" s="44">
        <v>0</v>
      </c>
      <c r="O566" s="47">
        <f t="shared" si="8"/>
        <v>170495.6</v>
      </c>
    </row>
    <row r="567" spans="1:15" x14ac:dyDescent="0.25">
      <c r="A567" s="5" t="s">
        <v>1128</v>
      </c>
      <c r="B567" s="6" t="s">
        <v>1129</v>
      </c>
      <c r="C567" s="44">
        <v>1620821.36</v>
      </c>
      <c r="D567" s="44">
        <v>77432.260000000009</v>
      </c>
      <c r="E567" s="44">
        <v>19126.440000000002</v>
      </c>
      <c r="F567" s="44">
        <v>218587.93</v>
      </c>
      <c r="G567" s="44">
        <v>3.1</v>
      </c>
      <c r="H567" s="44">
        <v>11433.86</v>
      </c>
      <c r="I567" s="44">
        <v>14893.15</v>
      </c>
      <c r="J567" s="44">
        <v>9380.02</v>
      </c>
      <c r="K567" s="44">
        <v>2627.36</v>
      </c>
      <c r="L567" s="44">
        <v>3533.68</v>
      </c>
      <c r="M567" s="45">
        <v>0</v>
      </c>
      <c r="N567" s="44">
        <v>0</v>
      </c>
      <c r="O567" s="47">
        <f t="shared" si="8"/>
        <v>1977839.1600000001</v>
      </c>
    </row>
    <row r="568" spans="1:15" x14ac:dyDescent="0.25">
      <c r="A568" s="5" t="s">
        <v>1130</v>
      </c>
      <c r="B568" s="6" t="s">
        <v>1131</v>
      </c>
      <c r="C568" s="44">
        <v>595741.18000000005</v>
      </c>
      <c r="D568" s="44">
        <v>124118.25</v>
      </c>
      <c r="E568" s="44">
        <v>7108.5</v>
      </c>
      <c r="F568" s="44">
        <v>76851.67</v>
      </c>
      <c r="G568" s="44">
        <v>0.88</v>
      </c>
      <c r="H568" s="44">
        <v>3234.51</v>
      </c>
      <c r="I568" s="44">
        <v>5284.31</v>
      </c>
      <c r="J568" s="44">
        <v>2935.6</v>
      </c>
      <c r="K568" s="44">
        <v>1129.04</v>
      </c>
      <c r="L568" s="44">
        <v>1213.24</v>
      </c>
      <c r="M568" s="45">
        <v>19965</v>
      </c>
      <c r="N568" s="44">
        <v>0</v>
      </c>
      <c r="O568" s="47">
        <f t="shared" si="8"/>
        <v>837582.18000000017</v>
      </c>
    </row>
    <row r="569" spans="1:15" x14ac:dyDescent="0.25">
      <c r="A569" s="5" t="s">
        <v>1132</v>
      </c>
      <c r="B569" s="6" t="s">
        <v>1133</v>
      </c>
      <c r="C569" s="44">
        <v>440223.52</v>
      </c>
      <c r="D569" s="44">
        <v>167991.91999999998</v>
      </c>
      <c r="E569" s="44">
        <v>6316.79</v>
      </c>
      <c r="F569" s="44">
        <v>44207.06</v>
      </c>
      <c r="G569" s="44">
        <v>0.41</v>
      </c>
      <c r="H569" s="44">
        <v>1497.12</v>
      </c>
      <c r="I569" s="44">
        <v>3135.32</v>
      </c>
      <c r="J569" s="44">
        <v>1321.27</v>
      </c>
      <c r="K569" s="44">
        <v>1122.81</v>
      </c>
      <c r="L569" s="44">
        <v>539.88</v>
      </c>
      <c r="M569" s="45">
        <v>0</v>
      </c>
      <c r="N569" s="44">
        <v>0</v>
      </c>
      <c r="O569" s="47">
        <f t="shared" si="8"/>
        <v>666356.10000000009</v>
      </c>
    </row>
    <row r="570" spans="1:15" ht="25.5" x14ac:dyDescent="0.25">
      <c r="A570" s="5" t="s">
        <v>1134</v>
      </c>
      <c r="B570" s="6" t="s">
        <v>1135</v>
      </c>
      <c r="C570" s="44">
        <v>167888.53</v>
      </c>
      <c r="D570" s="44">
        <v>49519.85</v>
      </c>
      <c r="E570" s="44">
        <v>2164.85</v>
      </c>
      <c r="F570" s="44">
        <v>18497.54</v>
      </c>
      <c r="G570" s="44">
        <v>0.23</v>
      </c>
      <c r="H570" s="44">
        <v>831.96</v>
      </c>
      <c r="I570" s="44">
        <v>1302.49</v>
      </c>
      <c r="J570" s="44">
        <v>683.97</v>
      </c>
      <c r="K570" s="44">
        <v>380.78</v>
      </c>
      <c r="L570" s="44">
        <v>257.67</v>
      </c>
      <c r="M570" s="45">
        <v>5357</v>
      </c>
      <c r="N570" s="44">
        <v>0</v>
      </c>
      <c r="O570" s="47">
        <f t="shared" si="8"/>
        <v>246884.87000000002</v>
      </c>
    </row>
    <row r="571" spans="1:15" x14ac:dyDescent="0.25">
      <c r="A571" s="5" t="s">
        <v>1136</v>
      </c>
      <c r="B571" s="6" t="s">
        <v>1137</v>
      </c>
      <c r="C571" s="44">
        <v>139387.97</v>
      </c>
      <c r="D571" s="44">
        <v>43501.729999999996</v>
      </c>
      <c r="E571" s="44">
        <v>2064.8900000000003</v>
      </c>
      <c r="F571" s="44">
        <v>13398</v>
      </c>
      <c r="G571" s="44">
        <v>0.17</v>
      </c>
      <c r="H571" s="44">
        <v>642.84</v>
      </c>
      <c r="I571" s="44">
        <v>957.02</v>
      </c>
      <c r="J571" s="44">
        <v>455.41</v>
      </c>
      <c r="K571" s="44">
        <v>389.7</v>
      </c>
      <c r="L571" s="44">
        <v>153.71</v>
      </c>
      <c r="M571" s="45">
        <v>0</v>
      </c>
      <c r="N571" s="44">
        <v>0</v>
      </c>
      <c r="O571" s="47">
        <f t="shared" si="8"/>
        <v>200951.44000000003</v>
      </c>
    </row>
    <row r="572" spans="1:15" x14ac:dyDescent="0.25">
      <c r="A572" s="5" t="s">
        <v>1138</v>
      </c>
      <c r="B572" s="6" t="s">
        <v>1139</v>
      </c>
      <c r="C572" s="44">
        <v>183167.02</v>
      </c>
      <c r="D572" s="44">
        <v>55885.37000000001</v>
      </c>
      <c r="E572" s="44">
        <v>2430.89</v>
      </c>
      <c r="F572" s="44">
        <v>16407.400000000001</v>
      </c>
      <c r="G572" s="44">
        <v>0.16</v>
      </c>
      <c r="H572" s="44">
        <v>602.70000000000005</v>
      </c>
      <c r="I572" s="44">
        <v>1203.42</v>
      </c>
      <c r="J572" s="44">
        <v>490.29</v>
      </c>
      <c r="K572" s="44">
        <v>454.71</v>
      </c>
      <c r="L572" s="44">
        <v>186.23</v>
      </c>
      <c r="M572" s="45">
        <v>0</v>
      </c>
      <c r="N572" s="44">
        <v>0</v>
      </c>
      <c r="O572" s="47">
        <f t="shared" si="8"/>
        <v>260828.19000000006</v>
      </c>
    </row>
    <row r="573" spans="1:15" x14ac:dyDescent="0.25">
      <c r="A573" s="5" t="s">
        <v>1140</v>
      </c>
      <c r="B573" s="6" t="s">
        <v>1141</v>
      </c>
      <c r="C573" s="44">
        <v>3653373.09</v>
      </c>
      <c r="D573" s="44">
        <v>581241.60000000009</v>
      </c>
      <c r="E573" s="44">
        <v>37379.57</v>
      </c>
      <c r="F573" s="44">
        <v>505671.93999999994</v>
      </c>
      <c r="G573" s="44">
        <v>6.3</v>
      </c>
      <c r="H573" s="44">
        <v>23259.05</v>
      </c>
      <c r="I573" s="44">
        <v>34561.1</v>
      </c>
      <c r="J573" s="44">
        <v>20855.07</v>
      </c>
      <c r="K573" s="44">
        <v>4250.95</v>
      </c>
      <c r="L573" s="44">
        <v>8544.7000000000007</v>
      </c>
      <c r="M573" s="45">
        <v>0</v>
      </c>
      <c r="N573" s="44">
        <v>0</v>
      </c>
      <c r="O573" s="47">
        <f t="shared" si="8"/>
        <v>4869143.3699999992</v>
      </c>
    </row>
    <row r="574" spans="1:15" x14ac:dyDescent="0.25">
      <c r="A574" s="5" t="s">
        <v>1142</v>
      </c>
      <c r="B574" s="6" t="s">
        <v>1143</v>
      </c>
      <c r="C574" s="44">
        <v>268808.40000000002</v>
      </c>
      <c r="D574" s="44">
        <v>50906.55</v>
      </c>
      <c r="E574" s="44">
        <v>3558.86</v>
      </c>
      <c r="F574" s="44">
        <v>28844.339999999997</v>
      </c>
      <c r="G574" s="44">
        <v>0.43</v>
      </c>
      <c r="H574" s="44">
        <v>1595.42</v>
      </c>
      <c r="I574" s="44">
        <v>2033.47</v>
      </c>
      <c r="J574" s="44">
        <v>1150.6300000000001</v>
      </c>
      <c r="K574" s="44">
        <v>600.49</v>
      </c>
      <c r="L574" s="44">
        <v>388.6</v>
      </c>
      <c r="M574" s="45">
        <v>6387</v>
      </c>
      <c r="N574" s="44">
        <v>0</v>
      </c>
      <c r="O574" s="47">
        <f t="shared" si="8"/>
        <v>364274.18999999994</v>
      </c>
    </row>
    <row r="575" spans="1:15" x14ac:dyDescent="0.25">
      <c r="A575" s="5" t="s">
        <v>1144</v>
      </c>
      <c r="B575" s="6" t="s">
        <v>1145</v>
      </c>
      <c r="C575" s="44">
        <v>252267.95</v>
      </c>
      <c r="D575" s="44">
        <v>55174.29</v>
      </c>
      <c r="E575" s="44">
        <v>3413.68</v>
      </c>
      <c r="F575" s="44">
        <v>27084.14</v>
      </c>
      <c r="G575" s="44">
        <v>0.47</v>
      </c>
      <c r="H575" s="44">
        <v>1733.13</v>
      </c>
      <c r="I575" s="44">
        <v>1908.24</v>
      </c>
      <c r="J575" s="44">
        <v>1161.05</v>
      </c>
      <c r="K575" s="44">
        <v>609.11</v>
      </c>
      <c r="L575" s="44">
        <v>362.23</v>
      </c>
      <c r="M575" s="45">
        <v>0</v>
      </c>
      <c r="N575" s="44">
        <v>0</v>
      </c>
      <c r="O575" s="47">
        <f t="shared" si="8"/>
        <v>343714.28999999992</v>
      </c>
    </row>
    <row r="576" spans="1:15" x14ac:dyDescent="0.25">
      <c r="A576" s="5" t="s">
        <v>1146</v>
      </c>
      <c r="B576" s="6" t="s">
        <v>1147</v>
      </c>
      <c r="C576" s="44">
        <v>155748.5</v>
      </c>
      <c r="D576" s="44">
        <v>56140.47</v>
      </c>
      <c r="E576" s="44">
        <v>2056.91</v>
      </c>
      <c r="F576" s="44">
        <v>17575.45</v>
      </c>
      <c r="G576" s="44">
        <v>0.23</v>
      </c>
      <c r="H576" s="44">
        <v>844.44</v>
      </c>
      <c r="I576" s="44">
        <v>1226.97</v>
      </c>
      <c r="J576" s="44">
        <v>670.84</v>
      </c>
      <c r="K576" s="44">
        <v>338.09</v>
      </c>
      <c r="L576" s="44">
        <v>246.26</v>
      </c>
      <c r="M576" s="45">
        <v>16559</v>
      </c>
      <c r="N576" s="44">
        <v>0</v>
      </c>
      <c r="O576" s="47">
        <f t="shared" si="8"/>
        <v>251407.16000000003</v>
      </c>
    </row>
    <row r="577" spans="1:15" x14ac:dyDescent="0.25">
      <c r="A577" s="5" t="s">
        <v>1148</v>
      </c>
      <c r="B577" s="6" t="s">
        <v>1149</v>
      </c>
      <c r="C577" s="44">
        <v>163938.63</v>
      </c>
      <c r="D577" s="44">
        <v>54721.35</v>
      </c>
      <c r="E577" s="44">
        <v>2350.3000000000002</v>
      </c>
      <c r="F577" s="44">
        <v>15392.5</v>
      </c>
      <c r="G577" s="44">
        <v>0.2</v>
      </c>
      <c r="H577" s="44">
        <v>737.01</v>
      </c>
      <c r="I577" s="44">
        <v>1108.95</v>
      </c>
      <c r="J577" s="44">
        <v>526.51</v>
      </c>
      <c r="K577" s="44">
        <v>443.98</v>
      </c>
      <c r="L577" s="44">
        <v>175.63</v>
      </c>
      <c r="M577" s="45">
        <v>1278</v>
      </c>
      <c r="N577" s="44">
        <v>0</v>
      </c>
      <c r="O577" s="47">
        <f t="shared" si="8"/>
        <v>240673.06000000006</v>
      </c>
    </row>
    <row r="578" spans="1:15" x14ac:dyDescent="0.25">
      <c r="A578" s="5" t="s">
        <v>1150</v>
      </c>
      <c r="B578" s="6" t="s">
        <v>1151</v>
      </c>
      <c r="C578" s="44">
        <v>1803203.18</v>
      </c>
      <c r="D578" s="44">
        <v>281804.59999999998</v>
      </c>
      <c r="E578" s="44">
        <v>19765.98</v>
      </c>
      <c r="F578" s="44">
        <v>241127.94</v>
      </c>
      <c r="G578" s="44">
        <v>2.96</v>
      </c>
      <c r="H578" s="44">
        <v>10919.9</v>
      </c>
      <c r="I578" s="44">
        <v>16576.59</v>
      </c>
      <c r="J578" s="44">
        <v>9776.91</v>
      </c>
      <c r="K578" s="44">
        <v>2824.91</v>
      </c>
      <c r="L578" s="44">
        <v>3961.46</v>
      </c>
      <c r="M578" s="45">
        <v>0</v>
      </c>
      <c r="N578" s="44">
        <v>0</v>
      </c>
      <c r="O578" s="47">
        <f t="shared" si="8"/>
        <v>2389964.4299999997</v>
      </c>
    </row>
    <row r="579" spans="1:15" ht="21.75" customHeight="1" x14ac:dyDescent="0.25">
      <c r="A579" s="64" t="s">
        <v>1158</v>
      </c>
      <c r="B579" s="65"/>
      <c r="C579" s="47">
        <f>SUM(C9:C578)</f>
        <v>428838709.11000013</v>
      </c>
      <c r="D579" s="47">
        <f t="shared" ref="D579:N579" si="9">SUM(D9:D578)</f>
        <v>86492861.000000015</v>
      </c>
      <c r="E579" s="47">
        <f t="shared" si="9"/>
        <v>4947071.9999999944</v>
      </c>
      <c r="F579" s="47">
        <f t="shared" si="9"/>
        <v>55446893.399999999</v>
      </c>
      <c r="G579" s="47">
        <f t="shared" si="9"/>
        <v>557.79999999999927</v>
      </c>
      <c r="H579" s="47">
        <f t="shared" si="9"/>
        <v>2058292.1999999988</v>
      </c>
      <c r="I579" s="47">
        <f t="shared" si="9"/>
        <v>3801131.3999999948</v>
      </c>
      <c r="J579" s="47">
        <f t="shared" si="9"/>
        <v>2025887.4000000006</v>
      </c>
      <c r="K579" s="47">
        <f t="shared" si="9"/>
        <v>697985.79999999958</v>
      </c>
      <c r="L579" s="47">
        <f t="shared" si="9"/>
        <v>884470.99999999988</v>
      </c>
      <c r="M579" s="47">
        <f t="shared" si="9"/>
        <v>29705373</v>
      </c>
      <c r="N579" s="47">
        <f t="shared" si="9"/>
        <v>1287242.07</v>
      </c>
      <c r="O579" s="47">
        <f>SUM(O9:O578)</f>
        <v>616186476.17999971</v>
      </c>
    </row>
    <row r="580" spans="1:15" ht="21" customHeight="1" x14ac:dyDescent="0.25">
      <c r="A580" s="63" t="s">
        <v>1152</v>
      </c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2"/>
      <c r="M580" s="3"/>
      <c r="N580" s="4"/>
      <c r="O580" s="1"/>
    </row>
    <row r="581" spans="1:15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2"/>
      <c r="M581" s="3"/>
      <c r="N581" s="4"/>
      <c r="O581" s="1"/>
    </row>
    <row r="582" spans="1:15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7"/>
      <c r="L582" s="2"/>
      <c r="M582" s="3"/>
      <c r="N582" s="4"/>
      <c r="O582" s="1"/>
    </row>
    <row r="583" spans="1:15" x14ac:dyDescent="0.25">
      <c r="A583" s="58" t="s">
        <v>1167</v>
      </c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3"/>
      <c r="N583" s="4"/>
      <c r="O583" s="1"/>
    </row>
    <row r="584" spans="1:15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2"/>
      <c r="M584" s="3"/>
      <c r="N584" s="4"/>
      <c r="O584" s="1"/>
    </row>
    <row r="585" spans="1:15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2"/>
      <c r="M585" s="3"/>
      <c r="N585" s="4"/>
      <c r="O585" s="1"/>
    </row>
    <row r="586" spans="1:15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2"/>
      <c r="M586" s="3"/>
      <c r="N586" s="4"/>
      <c r="O586" s="1"/>
    </row>
    <row r="587" spans="1:15" x14ac:dyDescent="0.25">
      <c r="A587" s="59" t="s">
        <v>1153</v>
      </c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2"/>
      <c r="M587" s="3"/>
      <c r="N587" s="4"/>
      <c r="O587" s="1"/>
    </row>
    <row r="588" spans="1:15" x14ac:dyDescent="0.25">
      <c r="A588" s="59" t="s">
        <v>1154</v>
      </c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2"/>
      <c r="M588" s="3"/>
      <c r="N588" s="4"/>
      <c r="O588" s="1"/>
    </row>
    <row r="589" spans="1:15" x14ac:dyDescent="0.25">
      <c r="A589" s="8"/>
      <c r="B589" s="8"/>
      <c r="C589" s="8"/>
      <c r="D589" s="11"/>
      <c r="E589" s="9"/>
      <c r="F589" s="9"/>
      <c r="G589" s="7"/>
      <c r="H589" s="7"/>
      <c r="I589" s="7"/>
      <c r="J589" s="7"/>
      <c r="K589" s="7"/>
      <c r="L589" s="2"/>
      <c r="M589" s="3"/>
      <c r="N589" s="4"/>
      <c r="O589" s="1"/>
    </row>
    <row r="590" spans="1:15" x14ac:dyDescent="0.25">
      <c r="A590" s="12"/>
      <c r="B590" s="12"/>
      <c r="C590" s="12"/>
      <c r="D590" s="13"/>
      <c r="E590" s="13"/>
      <c r="F590" s="13"/>
      <c r="G590" s="14"/>
      <c r="H590" s="14"/>
      <c r="I590" s="14"/>
      <c r="J590" s="14"/>
      <c r="K590" s="14"/>
      <c r="L590" s="2"/>
      <c r="M590" s="3"/>
      <c r="N590" s="4"/>
      <c r="O590" s="1"/>
    </row>
    <row r="591" spans="1:15" x14ac:dyDescent="0.25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2"/>
      <c r="M591" s="3"/>
      <c r="N591" s="4"/>
      <c r="O591" s="1"/>
    </row>
    <row r="592" spans="1:15" x14ac:dyDescent="0.2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2"/>
      <c r="M592" s="3"/>
      <c r="N592" s="4"/>
      <c r="O592" s="1"/>
    </row>
    <row r="593" spans="1:14" x14ac:dyDescent="0.2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2"/>
      <c r="M593" s="3"/>
      <c r="N593" s="4"/>
    </row>
    <row r="594" spans="1:14" x14ac:dyDescent="0.2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M594" s="3"/>
      <c r="N594" s="4"/>
    </row>
  </sheetData>
  <mergeCells count="8">
    <mergeCell ref="A7:O7"/>
    <mergeCell ref="A593:K594"/>
    <mergeCell ref="A580:K580"/>
    <mergeCell ref="A587:K587"/>
    <mergeCell ref="A588:K588"/>
    <mergeCell ref="A591:K592"/>
    <mergeCell ref="A579:B579"/>
    <mergeCell ref="A583:L583"/>
  </mergeCells>
  <pageMargins left="0.47244094488188981" right="0.19685039370078741" top="0.6692913385826772" bottom="0.74803149606299213" header="0.31496062992125984" footer="0.31496062992125984"/>
  <pageSetup scale="55" firstPageNumber="11" fitToHeight="0" orientation="landscape" useFirstPageNumber="1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95"/>
  <sheetViews>
    <sheetView view="pageBreakPreview" topLeftCell="A575" zoomScale="80" zoomScaleNormal="90" zoomScaleSheetLayoutView="80" workbookViewId="0">
      <selection activeCell="C587" sqref="C587"/>
    </sheetView>
  </sheetViews>
  <sheetFormatPr baseColWidth="10" defaultColWidth="11.42578125" defaultRowHeight="15" x14ac:dyDescent="0.25"/>
  <cols>
    <col min="1" max="1" width="8.85546875" customWidth="1"/>
    <col min="2" max="2" width="33.140625" customWidth="1"/>
    <col min="3" max="4" width="15.42578125" bestFit="1" customWidth="1"/>
    <col min="5" max="5" width="13.42578125" bestFit="1" customWidth="1"/>
    <col min="6" max="6" width="14.42578125" bestFit="1" customWidth="1"/>
    <col min="7" max="7" width="15.140625" customWidth="1"/>
    <col min="8" max="8" width="16.5703125" customWidth="1"/>
    <col min="9" max="9" width="13.5703125" customWidth="1"/>
    <col min="10" max="10" width="14.42578125" bestFit="1" customWidth="1"/>
    <col min="11" max="11" width="18.140625" customWidth="1"/>
    <col min="12" max="12" width="14.5703125" customWidth="1"/>
    <col min="13" max="13" width="13.42578125" bestFit="1" customWidth="1"/>
    <col min="14" max="14" width="14.42578125" bestFit="1" customWidth="1"/>
    <col min="15" max="15" width="15" customWidth="1"/>
    <col min="16" max="16" width="15.42578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/>
      <c r="O1" s="4"/>
      <c r="P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3"/>
      <c r="O4" s="4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  <c r="O5" s="4"/>
      <c r="P5" s="1"/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3"/>
      <c r="O6" s="4"/>
      <c r="P6" s="1"/>
    </row>
    <row r="7" spans="1:16" ht="32.25" customHeight="1" thickBot="1" x14ac:dyDescent="0.3">
      <c r="A7" s="62" t="s">
        <v>1165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6" ht="85.5" customHeight="1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6" t="s">
        <v>1161</v>
      </c>
      <c r="I8" s="15" t="s">
        <v>7</v>
      </c>
      <c r="J8" s="15" t="s">
        <v>8</v>
      </c>
      <c r="K8" s="15" t="s">
        <v>1162</v>
      </c>
      <c r="L8" s="15" t="s">
        <v>1155</v>
      </c>
      <c r="M8" s="15" t="s">
        <v>1156</v>
      </c>
      <c r="N8" s="15" t="s">
        <v>1157</v>
      </c>
      <c r="O8" s="15" t="s">
        <v>1160</v>
      </c>
      <c r="P8" s="15" t="s">
        <v>1158</v>
      </c>
    </row>
    <row r="9" spans="1:16" x14ac:dyDescent="0.25">
      <c r="A9" s="39" t="s">
        <v>12</v>
      </c>
      <c r="B9" s="40" t="s">
        <v>13</v>
      </c>
      <c r="C9" s="44">
        <v>106951.92</v>
      </c>
      <c r="D9" s="44">
        <v>53141.599999999999</v>
      </c>
      <c r="E9" s="44">
        <v>2084.8200000000002</v>
      </c>
      <c r="F9" s="44">
        <v>6015.99</v>
      </c>
      <c r="G9" s="44">
        <v>1983.32</v>
      </c>
      <c r="H9" s="44">
        <v>841.14</v>
      </c>
      <c r="I9" s="44">
        <v>809.91</v>
      </c>
      <c r="J9" s="44">
        <v>1381.34</v>
      </c>
      <c r="K9" s="44">
        <v>586.25</v>
      </c>
      <c r="L9" s="44">
        <v>418.93</v>
      </c>
      <c r="M9" s="44">
        <v>60.18</v>
      </c>
      <c r="N9" s="45">
        <v>0</v>
      </c>
      <c r="O9" s="44">
        <v>0</v>
      </c>
      <c r="P9" s="47">
        <f t="shared" ref="P9:P72" si="0">SUM(C9:O9)</f>
        <v>174275.4</v>
      </c>
    </row>
    <row r="10" spans="1:16" x14ac:dyDescent="0.25">
      <c r="A10" s="39" t="s">
        <v>14</v>
      </c>
      <c r="B10" s="40" t="s">
        <v>15</v>
      </c>
      <c r="C10" s="44">
        <v>1456490.24</v>
      </c>
      <c r="D10" s="44">
        <v>1144173.75</v>
      </c>
      <c r="E10" s="44">
        <v>35056.22</v>
      </c>
      <c r="F10" s="44">
        <v>78099.509999999995</v>
      </c>
      <c r="G10" s="44">
        <v>105968.55</v>
      </c>
      <c r="H10" s="44">
        <v>44942.02</v>
      </c>
      <c r="I10" s="44">
        <v>26151.27</v>
      </c>
      <c r="J10" s="44">
        <v>77767.740000000005</v>
      </c>
      <c r="K10" s="44">
        <v>33005.03</v>
      </c>
      <c r="L10" s="44">
        <v>5493.76</v>
      </c>
      <c r="M10" s="44">
        <v>3589.06</v>
      </c>
      <c r="N10" s="45">
        <v>188128</v>
      </c>
      <c r="O10" s="44">
        <v>38362.67</v>
      </c>
      <c r="P10" s="47">
        <f t="shared" si="0"/>
        <v>3237227.82</v>
      </c>
    </row>
    <row r="11" spans="1:16" x14ac:dyDescent="0.25">
      <c r="A11" s="39" t="s">
        <v>16</v>
      </c>
      <c r="B11" s="40" t="s">
        <v>17</v>
      </c>
      <c r="C11" s="44">
        <v>127747.60999999999</v>
      </c>
      <c r="D11" s="44">
        <v>49565.599999999999</v>
      </c>
      <c r="E11" s="44">
        <v>2809.74</v>
      </c>
      <c r="F11" s="44">
        <v>7116.49</v>
      </c>
      <c r="G11" s="44">
        <v>6083.25</v>
      </c>
      <c r="H11" s="44">
        <v>2579.9499999999998</v>
      </c>
      <c r="I11" s="44">
        <v>1596.9</v>
      </c>
      <c r="J11" s="44">
        <v>4228.2299999999996</v>
      </c>
      <c r="K11" s="44">
        <v>1794.48</v>
      </c>
      <c r="L11" s="44">
        <v>495.78</v>
      </c>
      <c r="M11" s="44">
        <v>186.73</v>
      </c>
      <c r="N11" s="45">
        <v>0</v>
      </c>
      <c r="O11" s="44">
        <v>0</v>
      </c>
      <c r="P11" s="47">
        <f t="shared" si="0"/>
        <v>204204.76</v>
      </c>
    </row>
    <row r="12" spans="1:16" x14ac:dyDescent="0.25">
      <c r="A12" s="39" t="s">
        <v>18</v>
      </c>
      <c r="B12" s="40" t="s">
        <v>19</v>
      </c>
      <c r="C12" s="44">
        <v>72566.34</v>
      </c>
      <c r="D12" s="44">
        <v>49207</v>
      </c>
      <c r="E12" s="44">
        <v>1544.45</v>
      </c>
      <c r="F12" s="44">
        <v>3983.3</v>
      </c>
      <c r="G12" s="44">
        <v>2574.12</v>
      </c>
      <c r="H12" s="44">
        <v>1091.7</v>
      </c>
      <c r="I12" s="44">
        <v>845.14</v>
      </c>
      <c r="J12" s="44">
        <v>1974.89</v>
      </c>
      <c r="K12" s="44">
        <v>838.15</v>
      </c>
      <c r="L12" s="44">
        <v>304.19</v>
      </c>
      <c r="M12" s="44">
        <v>94.83</v>
      </c>
      <c r="N12" s="45">
        <v>0</v>
      </c>
      <c r="O12" s="44">
        <v>0</v>
      </c>
      <c r="P12" s="47">
        <f t="shared" si="0"/>
        <v>135024.10999999999</v>
      </c>
    </row>
    <row r="13" spans="1:16" x14ac:dyDescent="0.25">
      <c r="A13" s="39" t="s">
        <v>20</v>
      </c>
      <c r="B13" s="40" t="s">
        <v>21</v>
      </c>
      <c r="C13" s="44">
        <v>828778.65</v>
      </c>
      <c r="D13" s="44">
        <v>444933.47</v>
      </c>
      <c r="E13" s="44">
        <v>18562.34</v>
      </c>
      <c r="F13" s="44">
        <v>42506.48</v>
      </c>
      <c r="G13" s="44">
        <v>35220.28</v>
      </c>
      <c r="H13" s="44">
        <v>14937.17</v>
      </c>
      <c r="I13" s="44">
        <v>14108.32</v>
      </c>
      <c r="J13" s="44">
        <v>33340.39</v>
      </c>
      <c r="K13" s="44">
        <v>14149.83</v>
      </c>
      <c r="L13" s="44">
        <v>2800.04</v>
      </c>
      <c r="M13" s="44">
        <v>1916.44</v>
      </c>
      <c r="N13" s="45">
        <v>0</v>
      </c>
      <c r="O13" s="44">
        <v>0</v>
      </c>
      <c r="P13" s="47">
        <f t="shared" si="0"/>
        <v>1451253.4100000001</v>
      </c>
    </row>
    <row r="14" spans="1:16" x14ac:dyDescent="0.25">
      <c r="A14" s="39" t="s">
        <v>22</v>
      </c>
      <c r="B14" s="40" t="s">
        <v>23</v>
      </c>
      <c r="C14" s="44">
        <v>811728.65999999992</v>
      </c>
      <c r="D14" s="44">
        <v>804607.8</v>
      </c>
      <c r="E14" s="44">
        <v>21265.65</v>
      </c>
      <c r="F14" s="44">
        <v>40576.29</v>
      </c>
      <c r="G14" s="44">
        <v>47623.21</v>
      </c>
      <c r="H14" s="44">
        <v>20197.34</v>
      </c>
      <c r="I14" s="44">
        <v>20224.02</v>
      </c>
      <c r="J14" s="44">
        <v>49465.02</v>
      </c>
      <c r="K14" s="44">
        <v>20993.21</v>
      </c>
      <c r="L14" s="44">
        <v>2789.55</v>
      </c>
      <c r="M14" s="44">
        <v>3043.81</v>
      </c>
      <c r="N14" s="45">
        <v>326780</v>
      </c>
      <c r="O14" s="44">
        <v>0</v>
      </c>
      <c r="P14" s="47">
        <f t="shared" si="0"/>
        <v>2169294.56</v>
      </c>
    </row>
    <row r="15" spans="1:16" x14ac:dyDescent="0.25">
      <c r="A15" s="39" t="s">
        <v>24</v>
      </c>
      <c r="B15" s="40" t="s">
        <v>25</v>
      </c>
      <c r="C15" s="44">
        <v>185297.86</v>
      </c>
      <c r="D15" s="44">
        <v>104093.84</v>
      </c>
      <c r="E15" s="44">
        <v>3707.75</v>
      </c>
      <c r="F15" s="44">
        <v>10133.23</v>
      </c>
      <c r="G15" s="44">
        <v>5861.38</v>
      </c>
      <c r="H15" s="44">
        <v>2485.85</v>
      </c>
      <c r="I15" s="44">
        <v>1817.69</v>
      </c>
      <c r="J15" s="44">
        <v>4031.81</v>
      </c>
      <c r="K15" s="44">
        <v>1711.12</v>
      </c>
      <c r="L15" s="44">
        <v>711.35</v>
      </c>
      <c r="M15" s="44">
        <v>181.16</v>
      </c>
      <c r="N15" s="45">
        <v>0</v>
      </c>
      <c r="O15" s="44">
        <v>0</v>
      </c>
      <c r="P15" s="47">
        <f t="shared" si="0"/>
        <v>320033.03999999986</v>
      </c>
    </row>
    <row r="16" spans="1:16" x14ac:dyDescent="0.25">
      <c r="A16" s="39" t="s">
        <v>26</v>
      </c>
      <c r="B16" s="40" t="s">
        <v>27</v>
      </c>
      <c r="C16" s="44">
        <v>83319.909999999989</v>
      </c>
      <c r="D16" s="44">
        <v>63054.14</v>
      </c>
      <c r="E16" s="44">
        <v>1919.1</v>
      </c>
      <c r="F16" s="44">
        <v>4631.45</v>
      </c>
      <c r="G16" s="44">
        <v>1721.99</v>
      </c>
      <c r="H16" s="44">
        <v>730.31</v>
      </c>
      <c r="I16" s="44">
        <v>1219.82</v>
      </c>
      <c r="J16" s="44">
        <v>2229.84</v>
      </c>
      <c r="K16" s="44">
        <v>946.36</v>
      </c>
      <c r="L16" s="44">
        <v>301.87</v>
      </c>
      <c r="M16" s="44">
        <v>154.57</v>
      </c>
      <c r="N16" s="45">
        <v>0</v>
      </c>
      <c r="O16" s="44">
        <v>0</v>
      </c>
      <c r="P16" s="47">
        <f t="shared" si="0"/>
        <v>160229.35999999999</v>
      </c>
    </row>
    <row r="17" spans="1:16" x14ac:dyDescent="0.25">
      <c r="A17" s="39" t="s">
        <v>28</v>
      </c>
      <c r="B17" s="40" t="s">
        <v>29</v>
      </c>
      <c r="C17" s="44">
        <v>250360.95</v>
      </c>
      <c r="D17" s="44">
        <v>167022.62</v>
      </c>
      <c r="E17" s="44">
        <v>5303.73</v>
      </c>
      <c r="F17" s="44">
        <v>12811.8</v>
      </c>
      <c r="G17" s="44">
        <v>16141.64</v>
      </c>
      <c r="H17" s="44">
        <v>6845.78</v>
      </c>
      <c r="I17" s="44">
        <v>3692.48</v>
      </c>
      <c r="J17" s="44">
        <v>11089.73</v>
      </c>
      <c r="K17" s="44">
        <v>4706.54</v>
      </c>
      <c r="L17" s="44">
        <v>952.81</v>
      </c>
      <c r="M17" s="44">
        <v>473.49</v>
      </c>
      <c r="N17" s="45">
        <v>0</v>
      </c>
      <c r="O17" s="44">
        <v>0</v>
      </c>
      <c r="P17" s="47">
        <f t="shared" si="0"/>
        <v>479401.56999999995</v>
      </c>
    </row>
    <row r="18" spans="1:16" x14ac:dyDescent="0.25">
      <c r="A18" s="39" t="s">
        <v>30</v>
      </c>
      <c r="B18" s="40" t="s">
        <v>31</v>
      </c>
      <c r="C18" s="44">
        <v>441991.50999999989</v>
      </c>
      <c r="D18" s="44">
        <v>422320.75</v>
      </c>
      <c r="E18" s="44">
        <v>13333.5</v>
      </c>
      <c r="F18" s="44">
        <v>24675.78</v>
      </c>
      <c r="G18" s="44">
        <v>31036.36</v>
      </c>
      <c r="H18" s="44">
        <v>13162.74</v>
      </c>
      <c r="I18" s="44">
        <v>11917.29</v>
      </c>
      <c r="J18" s="44">
        <v>30602.04</v>
      </c>
      <c r="K18" s="44">
        <v>12987.66</v>
      </c>
      <c r="L18" s="44">
        <v>1727.81</v>
      </c>
      <c r="M18" s="44">
        <v>1808.16</v>
      </c>
      <c r="N18" s="45">
        <v>159743</v>
      </c>
      <c r="O18" s="44">
        <v>0</v>
      </c>
      <c r="P18" s="47">
        <f t="shared" si="0"/>
        <v>1165306.6000000001</v>
      </c>
    </row>
    <row r="19" spans="1:16" x14ac:dyDescent="0.25">
      <c r="A19" s="39" t="s">
        <v>32</v>
      </c>
      <c r="B19" s="40" t="s">
        <v>33</v>
      </c>
      <c r="C19" s="44">
        <v>88814.31</v>
      </c>
      <c r="D19" s="44">
        <v>44257.52</v>
      </c>
      <c r="E19" s="44">
        <v>1889.73</v>
      </c>
      <c r="F19" s="44">
        <v>5010</v>
      </c>
      <c r="G19" s="44">
        <v>3359.34</v>
      </c>
      <c r="H19" s="44">
        <v>1424.72</v>
      </c>
      <c r="I19" s="44">
        <v>944.37</v>
      </c>
      <c r="J19" s="44">
        <v>2293.6</v>
      </c>
      <c r="K19" s="44">
        <v>973.41</v>
      </c>
      <c r="L19" s="44">
        <v>347.31</v>
      </c>
      <c r="M19" s="44">
        <v>99.42</v>
      </c>
      <c r="N19" s="45">
        <v>0</v>
      </c>
      <c r="O19" s="44">
        <v>0</v>
      </c>
      <c r="P19" s="47">
        <f t="shared" si="0"/>
        <v>149413.73000000001</v>
      </c>
    </row>
    <row r="20" spans="1:16" x14ac:dyDescent="0.25">
      <c r="A20" s="39" t="s">
        <v>34</v>
      </c>
      <c r="B20" s="40" t="s">
        <v>35</v>
      </c>
      <c r="C20" s="44">
        <v>322510.61000000004</v>
      </c>
      <c r="D20" s="44">
        <v>186455.63</v>
      </c>
      <c r="E20" s="44">
        <v>8016.99</v>
      </c>
      <c r="F20" s="44">
        <v>17715.8</v>
      </c>
      <c r="G20" s="44">
        <v>27296.38</v>
      </c>
      <c r="H20" s="44">
        <v>11576.59</v>
      </c>
      <c r="I20" s="44">
        <v>5891.61</v>
      </c>
      <c r="J20" s="44">
        <v>18459.57</v>
      </c>
      <c r="K20" s="44">
        <v>7834.34</v>
      </c>
      <c r="L20" s="44">
        <v>1236.44</v>
      </c>
      <c r="M20" s="44">
        <v>810.98</v>
      </c>
      <c r="N20" s="45">
        <v>0</v>
      </c>
      <c r="O20" s="44">
        <v>0</v>
      </c>
      <c r="P20" s="47">
        <f t="shared" si="0"/>
        <v>607804.93999999983</v>
      </c>
    </row>
    <row r="21" spans="1:16" x14ac:dyDescent="0.25">
      <c r="A21" s="39" t="s">
        <v>36</v>
      </c>
      <c r="B21" s="40" t="s">
        <v>37</v>
      </c>
      <c r="C21" s="44">
        <v>253585.53999999998</v>
      </c>
      <c r="D21" s="44">
        <v>228054.81</v>
      </c>
      <c r="E21" s="44">
        <v>5447.19</v>
      </c>
      <c r="F21" s="44">
        <v>13310.17</v>
      </c>
      <c r="G21" s="44">
        <v>7052.6</v>
      </c>
      <c r="H21" s="44">
        <v>2991.06</v>
      </c>
      <c r="I21" s="44">
        <v>3597.71</v>
      </c>
      <c r="J21" s="44">
        <v>7350.57</v>
      </c>
      <c r="K21" s="44">
        <v>3119.62</v>
      </c>
      <c r="L21" s="44">
        <v>977.12</v>
      </c>
      <c r="M21" s="44">
        <v>452.13</v>
      </c>
      <c r="N21" s="45">
        <v>0</v>
      </c>
      <c r="O21" s="44">
        <v>0</v>
      </c>
      <c r="P21" s="47">
        <f t="shared" si="0"/>
        <v>525938.52</v>
      </c>
    </row>
    <row r="22" spans="1:16" x14ac:dyDescent="0.25">
      <c r="A22" s="39" t="s">
        <v>38</v>
      </c>
      <c r="B22" s="40" t="s">
        <v>39</v>
      </c>
      <c r="C22" s="44">
        <v>1461382.7900000003</v>
      </c>
      <c r="D22" s="44">
        <v>915752.82</v>
      </c>
      <c r="E22" s="44">
        <v>37036.410000000003</v>
      </c>
      <c r="F22" s="44">
        <v>74015.27</v>
      </c>
      <c r="G22" s="44">
        <v>64313.57</v>
      </c>
      <c r="H22" s="44">
        <v>27275.84</v>
      </c>
      <c r="I22" s="44">
        <v>31488.19</v>
      </c>
      <c r="J22" s="44">
        <v>71359.87</v>
      </c>
      <c r="K22" s="44">
        <v>30285.49</v>
      </c>
      <c r="L22" s="44">
        <v>6697.23</v>
      </c>
      <c r="M22" s="44">
        <v>4523.68</v>
      </c>
      <c r="N22" s="45">
        <v>0</v>
      </c>
      <c r="O22" s="44">
        <v>0</v>
      </c>
      <c r="P22" s="47">
        <f t="shared" si="0"/>
        <v>2724131.1600000006</v>
      </c>
    </row>
    <row r="23" spans="1:16" x14ac:dyDescent="0.25">
      <c r="A23" s="39" t="s">
        <v>40</v>
      </c>
      <c r="B23" s="40" t="s">
        <v>41</v>
      </c>
      <c r="C23" s="44">
        <v>213817.90000000002</v>
      </c>
      <c r="D23" s="44">
        <v>81179.929999999993</v>
      </c>
      <c r="E23" s="44">
        <v>4857.21</v>
      </c>
      <c r="F23" s="44">
        <v>11865.71</v>
      </c>
      <c r="G23" s="44">
        <v>13058.6</v>
      </c>
      <c r="H23" s="44">
        <v>5538.25</v>
      </c>
      <c r="I23" s="44">
        <v>2986.36</v>
      </c>
      <c r="J23" s="44">
        <v>8662.18</v>
      </c>
      <c r="K23" s="44">
        <v>3676.28</v>
      </c>
      <c r="L23" s="44">
        <v>827.16</v>
      </c>
      <c r="M23" s="44">
        <v>369.84</v>
      </c>
      <c r="N23" s="45">
        <v>0</v>
      </c>
      <c r="O23" s="44">
        <v>0</v>
      </c>
      <c r="P23" s="47">
        <f t="shared" si="0"/>
        <v>346839.42000000004</v>
      </c>
    </row>
    <row r="24" spans="1:16" x14ac:dyDescent="0.25">
      <c r="A24" s="39" t="s">
        <v>42</v>
      </c>
      <c r="B24" s="40" t="s">
        <v>43</v>
      </c>
      <c r="C24" s="44">
        <v>295145.39</v>
      </c>
      <c r="D24" s="44">
        <v>74357.2</v>
      </c>
      <c r="E24" s="44">
        <v>7278.97</v>
      </c>
      <c r="F24" s="44">
        <v>16307.13</v>
      </c>
      <c r="G24" s="44">
        <v>24046.93</v>
      </c>
      <c r="H24" s="44">
        <v>10198.48</v>
      </c>
      <c r="I24" s="44">
        <v>5206.5200000000004</v>
      </c>
      <c r="J24" s="44">
        <v>15944.83</v>
      </c>
      <c r="K24" s="44">
        <v>6767.07</v>
      </c>
      <c r="L24" s="44">
        <v>1139.1300000000001</v>
      </c>
      <c r="M24" s="44">
        <v>708.03</v>
      </c>
      <c r="N24" s="45">
        <v>0</v>
      </c>
      <c r="O24" s="44">
        <v>0</v>
      </c>
      <c r="P24" s="47">
        <f t="shared" si="0"/>
        <v>457099.68000000005</v>
      </c>
    </row>
    <row r="25" spans="1:16" x14ac:dyDescent="0.25">
      <c r="A25" s="39" t="s">
        <v>44</v>
      </c>
      <c r="B25" s="40" t="s">
        <v>45</v>
      </c>
      <c r="C25" s="44">
        <v>164241.18</v>
      </c>
      <c r="D25" s="44">
        <v>49681.4</v>
      </c>
      <c r="E25" s="44">
        <v>3591.09</v>
      </c>
      <c r="F25" s="44">
        <v>9038.91</v>
      </c>
      <c r="G25" s="44">
        <v>8634.56</v>
      </c>
      <c r="H25" s="44">
        <v>3661.98</v>
      </c>
      <c r="I25" s="44">
        <v>2110</v>
      </c>
      <c r="J25" s="44">
        <v>5852.92</v>
      </c>
      <c r="K25" s="44">
        <v>2484.0100000000002</v>
      </c>
      <c r="L25" s="44">
        <v>628.46</v>
      </c>
      <c r="M25" s="44">
        <v>251</v>
      </c>
      <c r="N25" s="45">
        <v>0</v>
      </c>
      <c r="O25" s="44">
        <v>0</v>
      </c>
      <c r="P25" s="47">
        <f t="shared" si="0"/>
        <v>250175.51</v>
      </c>
    </row>
    <row r="26" spans="1:16" x14ac:dyDescent="0.25">
      <c r="A26" s="39" t="s">
        <v>46</v>
      </c>
      <c r="B26" s="40" t="s">
        <v>47</v>
      </c>
      <c r="C26" s="44">
        <v>82709.049999999988</v>
      </c>
      <c r="D26" s="44">
        <v>48354.18</v>
      </c>
      <c r="E26" s="44">
        <v>1712.8</v>
      </c>
      <c r="F26" s="44">
        <v>4704.25</v>
      </c>
      <c r="G26" s="44">
        <v>1771.21</v>
      </c>
      <c r="H26" s="44">
        <v>751.18</v>
      </c>
      <c r="I26" s="44">
        <v>745.98</v>
      </c>
      <c r="J26" s="44">
        <v>1374.79</v>
      </c>
      <c r="K26" s="44">
        <v>583.47</v>
      </c>
      <c r="L26" s="44">
        <v>349.4</v>
      </c>
      <c r="M26" s="44">
        <v>67.73</v>
      </c>
      <c r="N26" s="45">
        <v>0</v>
      </c>
      <c r="O26" s="44">
        <v>0</v>
      </c>
      <c r="P26" s="47">
        <f t="shared" si="0"/>
        <v>143124.03999999998</v>
      </c>
    </row>
    <row r="27" spans="1:16" x14ac:dyDescent="0.25">
      <c r="A27" s="39" t="s">
        <v>48</v>
      </c>
      <c r="B27" s="40" t="s">
        <v>49</v>
      </c>
      <c r="C27" s="44">
        <v>145121.18</v>
      </c>
      <c r="D27" s="44">
        <v>47628.6</v>
      </c>
      <c r="E27" s="44">
        <v>3074.49</v>
      </c>
      <c r="F27" s="44">
        <v>7978.87</v>
      </c>
      <c r="G27" s="44">
        <v>6521.68</v>
      </c>
      <c r="H27" s="44">
        <v>2765.89</v>
      </c>
      <c r="I27" s="44">
        <v>1692.37</v>
      </c>
      <c r="J27" s="44">
        <v>4457.8599999999997</v>
      </c>
      <c r="K27" s="44">
        <v>1891.94</v>
      </c>
      <c r="L27" s="44">
        <v>558.14</v>
      </c>
      <c r="M27" s="44">
        <v>190.55</v>
      </c>
      <c r="N27" s="45">
        <v>0</v>
      </c>
      <c r="O27" s="44">
        <v>0</v>
      </c>
      <c r="P27" s="47">
        <f t="shared" si="0"/>
        <v>221881.56999999998</v>
      </c>
    </row>
    <row r="28" spans="1:16" x14ac:dyDescent="0.25">
      <c r="A28" s="39" t="s">
        <v>50</v>
      </c>
      <c r="B28" s="40" t="s">
        <v>51</v>
      </c>
      <c r="C28" s="44">
        <v>173564.09</v>
      </c>
      <c r="D28" s="44">
        <v>197601.55</v>
      </c>
      <c r="E28" s="44">
        <v>4196.1499999999996</v>
      </c>
      <c r="F28" s="44">
        <v>9566.85</v>
      </c>
      <c r="G28" s="44">
        <v>11610.22</v>
      </c>
      <c r="H28" s="44">
        <v>4923.9799999999996</v>
      </c>
      <c r="I28" s="44">
        <v>2939.45</v>
      </c>
      <c r="J28" s="44">
        <v>8438.4699999999993</v>
      </c>
      <c r="K28" s="44">
        <v>3581.33</v>
      </c>
      <c r="L28" s="44">
        <v>655.7</v>
      </c>
      <c r="M28" s="44">
        <v>394.42</v>
      </c>
      <c r="N28" s="45">
        <v>31685</v>
      </c>
      <c r="O28" s="44">
        <v>0</v>
      </c>
      <c r="P28" s="47">
        <f t="shared" si="0"/>
        <v>449157.20999999996</v>
      </c>
    </row>
    <row r="29" spans="1:16" x14ac:dyDescent="0.25">
      <c r="A29" s="39" t="s">
        <v>52</v>
      </c>
      <c r="B29" s="40" t="s">
        <v>53</v>
      </c>
      <c r="C29" s="44">
        <v>475384.65</v>
      </c>
      <c r="D29" s="44">
        <v>485950.32</v>
      </c>
      <c r="E29" s="44">
        <v>12324.86</v>
      </c>
      <c r="F29" s="44">
        <v>26390.71</v>
      </c>
      <c r="G29" s="44">
        <v>33690.79</v>
      </c>
      <c r="H29" s="44">
        <v>14288.5</v>
      </c>
      <c r="I29" s="44">
        <v>9238.27</v>
      </c>
      <c r="J29" s="44">
        <v>26365.360000000001</v>
      </c>
      <c r="K29" s="44">
        <v>11189.6</v>
      </c>
      <c r="L29" s="44">
        <v>1999.5</v>
      </c>
      <c r="M29" s="44">
        <v>1292.73</v>
      </c>
      <c r="N29" s="45">
        <v>0</v>
      </c>
      <c r="O29" s="44">
        <v>0</v>
      </c>
      <c r="P29" s="47">
        <f t="shared" si="0"/>
        <v>1098115.29</v>
      </c>
    </row>
    <row r="30" spans="1:16" x14ac:dyDescent="0.25">
      <c r="A30" s="39" t="s">
        <v>54</v>
      </c>
      <c r="B30" s="40" t="s">
        <v>55</v>
      </c>
      <c r="C30" s="44">
        <v>80213.38</v>
      </c>
      <c r="D30" s="44">
        <v>52129.03</v>
      </c>
      <c r="E30" s="44">
        <v>1746.85</v>
      </c>
      <c r="F30" s="44">
        <v>4310.53</v>
      </c>
      <c r="G30" s="44">
        <v>1877.59</v>
      </c>
      <c r="H30" s="44">
        <v>796.3</v>
      </c>
      <c r="I30" s="44">
        <v>1091.83</v>
      </c>
      <c r="J30" s="44">
        <v>2086.96</v>
      </c>
      <c r="K30" s="44">
        <v>885.72</v>
      </c>
      <c r="L30" s="44">
        <v>321.24</v>
      </c>
      <c r="M30" s="44">
        <v>133.97999999999999</v>
      </c>
      <c r="N30" s="45">
        <v>2433</v>
      </c>
      <c r="O30" s="44">
        <v>0</v>
      </c>
      <c r="P30" s="47">
        <f t="shared" si="0"/>
        <v>148026.40999999997</v>
      </c>
    </row>
    <row r="31" spans="1:16" x14ac:dyDescent="0.25">
      <c r="A31" s="39" t="s">
        <v>56</v>
      </c>
      <c r="B31" s="40" t="s">
        <v>57</v>
      </c>
      <c r="C31" s="44">
        <v>443166.91999999993</v>
      </c>
      <c r="D31" s="44">
        <v>776862.01</v>
      </c>
      <c r="E31" s="44">
        <v>17177.689999999999</v>
      </c>
      <c r="F31" s="44">
        <v>25464.34</v>
      </c>
      <c r="G31" s="44">
        <v>63324.98</v>
      </c>
      <c r="H31" s="44">
        <v>26856.57</v>
      </c>
      <c r="I31" s="44">
        <v>18217.45</v>
      </c>
      <c r="J31" s="44">
        <v>54463.21</v>
      </c>
      <c r="K31" s="44">
        <v>23114.46</v>
      </c>
      <c r="L31" s="44">
        <v>1657.23</v>
      </c>
      <c r="M31" s="44">
        <v>2950.85</v>
      </c>
      <c r="N31" s="45">
        <v>59637</v>
      </c>
      <c r="O31" s="44">
        <v>0</v>
      </c>
      <c r="P31" s="47">
        <f t="shared" si="0"/>
        <v>1512892.71</v>
      </c>
    </row>
    <row r="32" spans="1:16" x14ac:dyDescent="0.25">
      <c r="A32" s="39" t="s">
        <v>58</v>
      </c>
      <c r="B32" s="40" t="s">
        <v>59</v>
      </c>
      <c r="C32" s="44">
        <v>318002.25</v>
      </c>
      <c r="D32" s="44">
        <v>194833.23</v>
      </c>
      <c r="E32" s="44">
        <v>4980.09</v>
      </c>
      <c r="F32" s="44">
        <v>15117.11</v>
      </c>
      <c r="G32" s="44">
        <v>8748.08</v>
      </c>
      <c r="H32" s="44">
        <v>3710.12</v>
      </c>
      <c r="I32" s="44">
        <v>2717.11</v>
      </c>
      <c r="J32" s="44">
        <v>5893.39</v>
      </c>
      <c r="K32" s="44">
        <v>2501.19</v>
      </c>
      <c r="L32" s="44">
        <v>889.38</v>
      </c>
      <c r="M32" s="44">
        <v>251.62</v>
      </c>
      <c r="N32" s="45">
        <v>0</v>
      </c>
      <c r="O32" s="44">
        <v>0</v>
      </c>
      <c r="P32" s="47">
        <f t="shared" si="0"/>
        <v>557643.56999999995</v>
      </c>
    </row>
    <row r="33" spans="1:16" x14ac:dyDescent="0.25">
      <c r="A33" s="39" t="s">
        <v>60</v>
      </c>
      <c r="B33" s="40" t="s">
        <v>61</v>
      </c>
      <c r="C33" s="44">
        <v>395902.37</v>
      </c>
      <c r="D33" s="44">
        <v>469427.56</v>
      </c>
      <c r="E33" s="44">
        <v>9384.56</v>
      </c>
      <c r="F33" s="44">
        <v>17688.169999999998</v>
      </c>
      <c r="G33" s="44">
        <v>26532.93</v>
      </c>
      <c r="H33" s="44">
        <v>11252.8</v>
      </c>
      <c r="I33" s="44">
        <v>9676.77</v>
      </c>
      <c r="J33" s="44">
        <v>25060.15</v>
      </c>
      <c r="K33" s="44">
        <v>10635.66</v>
      </c>
      <c r="L33" s="44">
        <v>1246.53</v>
      </c>
      <c r="M33" s="44">
        <v>1451.06</v>
      </c>
      <c r="N33" s="45">
        <v>0</v>
      </c>
      <c r="O33" s="44">
        <v>0</v>
      </c>
      <c r="P33" s="47">
        <f t="shared" si="0"/>
        <v>978258.56000000029</v>
      </c>
    </row>
    <row r="34" spans="1:16" x14ac:dyDescent="0.25">
      <c r="A34" s="39" t="s">
        <v>62</v>
      </c>
      <c r="B34" s="40" t="s">
        <v>63</v>
      </c>
      <c r="C34" s="44">
        <v>333056.10000000003</v>
      </c>
      <c r="D34" s="44">
        <v>152653.91</v>
      </c>
      <c r="E34" s="44">
        <v>8717.23</v>
      </c>
      <c r="F34" s="44">
        <v>18879.53</v>
      </c>
      <c r="G34" s="44">
        <v>21286.14</v>
      </c>
      <c r="H34" s="44">
        <v>9027.6</v>
      </c>
      <c r="I34" s="44">
        <v>6370.64</v>
      </c>
      <c r="J34" s="44">
        <v>17249.71</v>
      </c>
      <c r="K34" s="44">
        <v>7320.87</v>
      </c>
      <c r="L34" s="44">
        <v>1311.4</v>
      </c>
      <c r="M34" s="44">
        <v>886.64</v>
      </c>
      <c r="N34" s="45">
        <v>467</v>
      </c>
      <c r="O34" s="44">
        <v>0</v>
      </c>
      <c r="P34" s="47">
        <f t="shared" si="0"/>
        <v>577226.77</v>
      </c>
    </row>
    <row r="35" spans="1:16" x14ac:dyDescent="0.25">
      <c r="A35" s="39" t="s">
        <v>64</v>
      </c>
      <c r="B35" s="40" t="s">
        <v>65</v>
      </c>
      <c r="C35" s="44">
        <v>139862.28999999998</v>
      </c>
      <c r="D35" s="44">
        <v>127610.29</v>
      </c>
      <c r="E35" s="44">
        <v>2935.22</v>
      </c>
      <c r="F35" s="44">
        <v>7772.95</v>
      </c>
      <c r="G35" s="44">
        <v>5232.72</v>
      </c>
      <c r="H35" s="44">
        <v>2219.23</v>
      </c>
      <c r="I35" s="44">
        <v>1513.04</v>
      </c>
      <c r="J35" s="44">
        <v>3636.99</v>
      </c>
      <c r="K35" s="44">
        <v>1543.56</v>
      </c>
      <c r="L35" s="44">
        <v>541.62</v>
      </c>
      <c r="M35" s="44">
        <v>161.71</v>
      </c>
      <c r="N35" s="45">
        <v>30779</v>
      </c>
      <c r="O35" s="44">
        <v>0</v>
      </c>
      <c r="P35" s="47">
        <f t="shared" si="0"/>
        <v>323808.61999999988</v>
      </c>
    </row>
    <row r="36" spans="1:16" x14ac:dyDescent="0.25">
      <c r="A36" s="39" t="s">
        <v>66</v>
      </c>
      <c r="B36" s="40" t="s">
        <v>67</v>
      </c>
      <c r="C36" s="44">
        <v>686180.94000000006</v>
      </c>
      <c r="D36" s="44">
        <v>499212.09</v>
      </c>
      <c r="E36" s="44">
        <v>18808.62</v>
      </c>
      <c r="F36" s="44">
        <v>38668.589999999997</v>
      </c>
      <c r="G36" s="44">
        <v>54695.47</v>
      </c>
      <c r="H36" s="44">
        <v>23196.74</v>
      </c>
      <c r="I36" s="44">
        <v>14848.2</v>
      </c>
      <c r="J36" s="44">
        <v>42888.17</v>
      </c>
      <c r="K36" s="44">
        <v>18201.96</v>
      </c>
      <c r="L36" s="44">
        <v>2667.14</v>
      </c>
      <c r="M36" s="44">
        <v>2141.48</v>
      </c>
      <c r="N36" s="45">
        <v>0</v>
      </c>
      <c r="O36" s="44">
        <v>0</v>
      </c>
      <c r="P36" s="47">
        <f t="shared" si="0"/>
        <v>1401509.4</v>
      </c>
    </row>
    <row r="37" spans="1:16" x14ac:dyDescent="0.25">
      <c r="A37" s="39" t="s">
        <v>68</v>
      </c>
      <c r="B37" s="40" t="s">
        <v>69</v>
      </c>
      <c r="C37" s="44">
        <v>220867.18</v>
      </c>
      <c r="D37" s="44">
        <v>170222.38</v>
      </c>
      <c r="E37" s="44">
        <v>4466.17</v>
      </c>
      <c r="F37" s="44">
        <v>11667.76</v>
      </c>
      <c r="G37" s="44">
        <v>10199.719999999999</v>
      </c>
      <c r="H37" s="44">
        <v>4325.7700000000004</v>
      </c>
      <c r="I37" s="44">
        <v>2631.04</v>
      </c>
      <c r="J37" s="44">
        <v>6936.05</v>
      </c>
      <c r="K37" s="44">
        <v>2943.7</v>
      </c>
      <c r="L37" s="44">
        <v>777.28</v>
      </c>
      <c r="M37" s="44">
        <v>302.93</v>
      </c>
      <c r="N37" s="45">
        <v>0</v>
      </c>
      <c r="O37" s="44">
        <v>0</v>
      </c>
      <c r="P37" s="47">
        <f t="shared" si="0"/>
        <v>435339.98</v>
      </c>
    </row>
    <row r="38" spans="1:16" x14ac:dyDescent="0.25">
      <c r="A38" s="39" t="s">
        <v>70</v>
      </c>
      <c r="B38" s="40" t="s">
        <v>71</v>
      </c>
      <c r="C38" s="44">
        <v>1088665.71</v>
      </c>
      <c r="D38" s="44">
        <v>265334.56</v>
      </c>
      <c r="E38" s="44">
        <v>20797.669999999998</v>
      </c>
      <c r="F38" s="44">
        <v>47459.77</v>
      </c>
      <c r="G38" s="44">
        <v>19856.45</v>
      </c>
      <c r="H38" s="44">
        <v>8421.26</v>
      </c>
      <c r="I38" s="44">
        <v>20023.919999999998</v>
      </c>
      <c r="J38" s="44">
        <v>36573.89</v>
      </c>
      <c r="K38" s="44">
        <v>15522.15</v>
      </c>
      <c r="L38" s="44">
        <v>2235.77</v>
      </c>
      <c r="M38" s="44">
        <v>2839.88</v>
      </c>
      <c r="N38" s="45">
        <v>0</v>
      </c>
      <c r="O38" s="44">
        <v>0</v>
      </c>
      <c r="P38" s="47">
        <f t="shared" si="0"/>
        <v>1527731.0299999996</v>
      </c>
    </row>
    <row r="39" spans="1:16" x14ac:dyDescent="0.25">
      <c r="A39" s="39" t="s">
        <v>72</v>
      </c>
      <c r="B39" s="40" t="s">
        <v>73</v>
      </c>
      <c r="C39" s="44">
        <v>468812.85000000003</v>
      </c>
      <c r="D39" s="44">
        <v>94658.6</v>
      </c>
      <c r="E39" s="44">
        <v>7514.48</v>
      </c>
      <c r="F39" s="44">
        <v>21336.83</v>
      </c>
      <c r="G39" s="44">
        <v>17069.89</v>
      </c>
      <c r="H39" s="44">
        <v>7239.46</v>
      </c>
      <c r="I39" s="44">
        <v>5126.58</v>
      </c>
      <c r="J39" s="44">
        <v>12459.1</v>
      </c>
      <c r="K39" s="44">
        <v>5287.71</v>
      </c>
      <c r="L39" s="44">
        <v>1242.44</v>
      </c>
      <c r="M39" s="44">
        <v>579.71</v>
      </c>
      <c r="N39" s="45">
        <v>0</v>
      </c>
      <c r="O39" s="44">
        <v>0</v>
      </c>
      <c r="P39" s="47">
        <f t="shared" si="0"/>
        <v>641327.64999999979</v>
      </c>
    </row>
    <row r="40" spans="1:16" x14ac:dyDescent="0.25">
      <c r="A40" s="39" t="s">
        <v>74</v>
      </c>
      <c r="B40" s="40" t="s">
        <v>75</v>
      </c>
      <c r="C40" s="44">
        <v>93027.989999999991</v>
      </c>
      <c r="D40" s="44">
        <v>75862.399999999994</v>
      </c>
      <c r="E40" s="44">
        <v>1970.23</v>
      </c>
      <c r="F40" s="44">
        <v>5245.89</v>
      </c>
      <c r="G40" s="44">
        <v>2576.02</v>
      </c>
      <c r="H40" s="44">
        <v>1092.51</v>
      </c>
      <c r="I40" s="44">
        <v>973.19</v>
      </c>
      <c r="J40" s="44">
        <v>2010.29</v>
      </c>
      <c r="K40" s="44">
        <v>853.18</v>
      </c>
      <c r="L40" s="44">
        <v>365.27</v>
      </c>
      <c r="M40" s="44">
        <v>101.11</v>
      </c>
      <c r="N40" s="45">
        <v>0</v>
      </c>
      <c r="O40" s="44">
        <v>0</v>
      </c>
      <c r="P40" s="47">
        <f t="shared" si="0"/>
        <v>184078.07999999999</v>
      </c>
    </row>
    <row r="41" spans="1:16" x14ac:dyDescent="0.25">
      <c r="A41" s="39" t="s">
        <v>76</v>
      </c>
      <c r="B41" s="40" t="s">
        <v>77</v>
      </c>
      <c r="C41" s="44">
        <v>87495.9</v>
      </c>
      <c r="D41" s="44">
        <v>79432.83</v>
      </c>
      <c r="E41" s="44">
        <v>2710.66</v>
      </c>
      <c r="F41" s="44">
        <v>5133.32</v>
      </c>
      <c r="G41" s="44">
        <v>6724.57</v>
      </c>
      <c r="H41" s="44">
        <v>2851.94</v>
      </c>
      <c r="I41" s="44">
        <v>2211.2800000000002</v>
      </c>
      <c r="J41" s="44">
        <v>6005.63</v>
      </c>
      <c r="K41" s="44">
        <v>2548.8200000000002</v>
      </c>
      <c r="L41" s="44">
        <v>446.16</v>
      </c>
      <c r="M41" s="44">
        <v>328.64</v>
      </c>
      <c r="N41" s="45">
        <v>0</v>
      </c>
      <c r="O41" s="44">
        <v>0</v>
      </c>
      <c r="P41" s="47">
        <f t="shared" si="0"/>
        <v>195889.75000000003</v>
      </c>
    </row>
    <row r="42" spans="1:16" x14ac:dyDescent="0.25">
      <c r="A42" s="39" t="s">
        <v>78</v>
      </c>
      <c r="B42" s="40" t="s">
        <v>79</v>
      </c>
      <c r="C42" s="44">
        <v>97085.3</v>
      </c>
      <c r="D42" s="44">
        <v>74624.78</v>
      </c>
      <c r="E42" s="44">
        <v>2015.56</v>
      </c>
      <c r="F42" s="44">
        <v>5271.28</v>
      </c>
      <c r="G42" s="44">
        <v>3010.93</v>
      </c>
      <c r="H42" s="44">
        <v>1276.96</v>
      </c>
      <c r="I42" s="44">
        <v>1123.31</v>
      </c>
      <c r="J42" s="44">
        <v>2458.17</v>
      </c>
      <c r="K42" s="44">
        <v>1043.26</v>
      </c>
      <c r="L42" s="44">
        <v>358.28</v>
      </c>
      <c r="M42" s="44">
        <v>126.31</v>
      </c>
      <c r="N42" s="45">
        <v>0</v>
      </c>
      <c r="O42" s="44">
        <v>0</v>
      </c>
      <c r="P42" s="47">
        <f t="shared" si="0"/>
        <v>188394.14</v>
      </c>
    </row>
    <row r="43" spans="1:16" x14ac:dyDescent="0.25">
      <c r="A43" s="39" t="s">
        <v>80</v>
      </c>
      <c r="B43" s="40" t="s">
        <v>81</v>
      </c>
      <c r="C43" s="44">
        <v>45982.600000000006</v>
      </c>
      <c r="D43" s="44">
        <v>51781.63</v>
      </c>
      <c r="E43" s="44">
        <v>1014</v>
      </c>
      <c r="F43" s="44">
        <v>2555.5</v>
      </c>
      <c r="G43" s="44">
        <v>1499.07</v>
      </c>
      <c r="H43" s="44">
        <v>635.76</v>
      </c>
      <c r="I43" s="44">
        <v>570.65</v>
      </c>
      <c r="J43" s="44">
        <v>1271.8699999999999</v>
      </c>
      <c r="K43" s="44">
        <v>539.79</v>
      </c>
      <c r="L43" s="44">
        <v>197.56</v>
      </c>
      <c r="M43" s="44">
        <v>66.22</v>
      </c>
      <c r="N43" s="45">
        <v>0</v>
      </c>
      <c r="O43" s="44">
        <v>0</v>
      </c>
      <c r="P43" s="47">
        <f t="shared" si="0"/>
        <v>106114.65</v>
      </c>
    </row>
    <row r="44" spans="1:16" x14ac:dyDescent="0.25">
      <c r="A44" s="39" t="s">
        <v>82</v>
      </c>
      <c r="B44" s="40" t="s">
        <v>83</v>
      </c>
      <c r="C44" s="44">
        <v>217334.36</v>
      </c>
      <c r="D44" s="44">
        <v>62626.6</v>
      </c>
      <c r="E44" s="44">
        <v>4528.41</v>
      </c>
      <c r="F44" s="44">
        <v>11344.12</v>
      </c>
      <c r="G44" s="44">
        <v>12438.17</v>
      </c>
      <c r="H44" s="44">
        <v>5275.12</v>
      </c>
      <c r="I44" s="44">
        <v>2941.9</v>
      </c>
      <c r="J44" s="44">
        <v>8500.81</v>
      </c>
      <c r="K44" s="44">
        <v>3607.79</v>
      </c>
      <c r="L44" s="44">
        <v>758.49</v>
      </c>
      <c r="M44" s="44">
        <v>362.97</v>
      </c>
      <c r="N44" s="45">
        <v>0</v>
      </c>
      <c r="O44" s="44">
        <v>0</v>
      </c>
      <c r="P44" s="47">
        <f t="shared" si="0"/>
        <v>329718.73999999987</v>
      </c>
    </row>
    <row r="45" spans="1:16" x14ac:dyDescent="0.25">
      <c r="A45" s="39" t="s">
        <v>84</v>
      </c>
      <c r="B45" s="40" t="s">
        <v>85</v>
      </c>
      <c r="C45" s="44">
        <v>184661.45</v>
      </c>
      <c r="D45" s="44">
        <v>61844.59</v>
      </c>
      <c r="E45" s="44">
        <v>4105.25</v>
      </c>
      <c r="F45" s="44">
        <v>10133.85</v>
      </c>
      <c r="G45" s="44">
        <v>10602.7</v>
      </c>
      <c r="H45" s="44">
        <v>4496.68</v>
      </c>
      <c r="I45" s="44">
        <v>2511.63</v>
      </c>
      <c r="J45" s="44">
        <v>7176.29</v>
      </c>
      <c r="K45" s="44">
        <v>3045.66</v>
      </c>
      <c r="L45" s="44">
        <v>713.8</v>
      </c>
      <c r="M45" s="44">
        <v>307.62</v>
      </c>
      <c r="N45" s="45">
        <v>0</v>
      </c>
      <c r="O45" s="44">
        <v>0</v>
      </c>
      <c r="P45" s="47">
        <f t="shared" si="0"/>
        <v>289599.51999999996</v>
      </c>
    </row>
    <row r="46" spans="1:16" x14ac:dyDescent="0.25">
      <c r="A46" s="39" t="s">
        <v>86</v>
      </c>
      <c r="B46" s="40" t="s">
        <v>87</v>
      </c>
      <c r="C46" s="44">
        <v>111772.84000000001</v>
      </c>
      <c r="D46" s="44">
        <v>67649.06</v>
      </c>
      <c r="E46" s="44">
        <v>2323.75</v>
      </c>
      <c r="F46" s="44">
        <v>6063.19</v>
      </c>
      <c r="G46" s="44">
        <v>4461.63</v>
      </c>
      <c r="H46" s="44">
        <v>1892.21</v>
      </c>
      <c r="I46" s="44">
        <v>1296.02</v>
      </c>
      <c r="J46" s="44">
        <v>3206.32</v>
      </c>
      <c r="K46" s="44">
        <v>1360.78</v>
      </c>
      <c r="L46" s="44">
        <v>422.43</v>
      </c>
      <c r="M46" s="44">
        <v>145.88</v>
      </c>
      <c r="N46" s="45">
        <v>13803</v>
      </c>
      <c r="O46" s="44">
        <v>0</v>
      </c>
      <c r="P46" s="47">
        <f t="shared" si="0"/>
        <v>214397.11000000002</v>
      </c>
    </row>
    <row r="47" spans="1:16" ht="25.5" x14ac:dyDescent="0.25">
      <c r="A47" s="39" t="s">
        <v>88</v>
      </c>
      <c r="B47" s="40" t="s">
        <v>89</v>
      </c>
      <c r="C47" s="44">
        <v>3881878.4799999995</v>
      </c>
      <c r="D47" s="44">
        <v>3025685.7</v>
      </c>
      <c r="E47" s="44">
        <v>107493.49</v>
      </c>
      <c r="F47" s="44">
        <v>194895.9</v>
      </c>
      <c r="G47" s="44">
        <v>179963.24</v>
      </c>
      <c r="H47" s="44">
        <v>76323.69</v>
      </c>
      <c r="I47" s="44">
        <v>105410.71</v>
      </c>
      <c r="J47" s="44">
        <v>234151.4</v>
      </c>
      <c r="K47" s="44">
        <v>99375.05</v>
      </c>
      <c r="L47" s="44">
        <v>14673.22</v>
      </c>
      <c r="M47" s="44">
        <v>16116.93</v>
      </c>
      <c r="N47" s="45">
        <v>0</v>
      </c>
      <c r="O47" s="44">
        <v>0</v>
      </c>
      <c r="P47" s="47">
        <f t="shared" si="0"/>
        <v>7935967.8100000005</v>
      </c>
    </row>
    <row r="48" spans="1:16" x14ac:dyDescent="0.25">
      <c r="A48" s="39" t="s">
        <v>90</v>
      </c>
      <c r="B48" s="40" t="s">
        <v>91</v>
      </c>
      <c r="C48" s="44">
        <v>223632.39</v>
      </c>
      <c r="D48" s="44">
        <v>65006.8</v>
      </c>
      <c r="E48" s="44">
        <v>5255.15</v>
      </c>
      <c r="F48" s="44">
        <v>12314.15</v>
      </c>
      <c r="G48" s="44">
        <v>15950.25</v>
      </c>
      <c r="H48" s="44">
        <v>6764.62</v>
      </c>
      <c r="I48" s="44">
        <v>3516.33</v>
      </c>
      <c r="J48" s="44">
        <v>10505.38</v>
      </c>
      <c r="K48" s="44">
        <v>4458.54</v>
      </c>
      <c r="L48" s="44">
        <v>860.56</v>
      </c>
      <c r="M48" s="44">
        <v>458.73</v>
      </c>
      <c r="N48" s="45">
        <v>18900</v>
      </c>
      <c r="O48" s="44">
        <v>0</v>
      </c>
      <c r="P48" s="47">
        <f t="shared" si="0"/>
        <v>367622.9</v>
      </c>
    </row>
    <row r="49" spans="1:16" x14ac:dyDescent="0.25">
      <c r="A49" s="39" t="s">
        <v>92</v>
      </c>
      <c r="B49" s="40" t="s">
        <v>93</v>
      </c>
      <c r="C49" s="44">
        <v>1182153.77</v>
      </c>
      <c r="D49" s="44">
        <v>1006273.86</v>
      </c>
      <c r="E49" s="44">
        <v>27873.95</v>
      </c>
      <c r="F49" s="44">
        <v>64941.71</v>
      </c>
      <c r="G49" s="44">
        <v>76830.38</v>
      </c>
      <c r="H49" s="44">
        <v>32584.31</v>
      </c>
      <c r="I49" s="44">
        <v>18923.64</v>
      </c>
      <c r="J49" s="44">
        <v>54272.800000000003</v>
      </c>
      <c r="K49" s="44">
        <v>23033.65</v>
      </c>
      <c r="L49" s="44">
        <v>4487.7</v>
      </c>
      <c r="M49" s="44">
        <v>2487.37</v>
      </c>
      <c r="N49" s="45">
        <v>105692</v>
      </c>
      <c r="O49" s="44">
        <v>0</v>
      </c>
      <c r="P49" s="47">
        <f t="shared" si="0"/>
        <v>2599555.14</v>
      </c>
    </row>
    <row r="50" spans="1:16" x14ac:dyDescent="0.25">
      <c r="A50" s="39" t="s">
        <v>94</v>
      </c>
      <c r="B50" s="40" t="s">
        <v>95</v>
      </c>
      <c r="C50" s="44">
        <v>352287.94</v>
      </c>
      <c r="D50" s="44">
        <v>245134.84</v>
      </c>
      <c r="E50" s="44">
        <v>9714.6200000000008</v>
      </c>
      <c r="F50" s="44">
        <v>18953.580000000002</v>
      </c>
      <c r="G50" s="44">
        <v>19515.23</v>
      </c>
      <c r="H50" s="44">
        <v>8276.5499999999993</v>
      </c>
      <c r="I50" s="44">
        <v>8443</v>
      </c>
      <c r="J50" s="44">
        <v>20319.77</v>
      </c>
      <c r="K50" s="44">
        <v>8623.81</v>
      </c>
      <c r="L50" s="44">
        <v>1377.97</v>
      </c>
      <c r="M50" s="44">
        <v>1252.3399999999999</v>
      </c>
      <c r="N50" s="45">
        <v>29271</v>
      </c>
      <c r="O50" s="44">
        <v>0</v>
      </c>
      <c r="P50" s="47">
        <f t="shared" si="0"/>
        <v>723170.65</v>
      </c>
    </row>
    <row r="51" spans="1:16" ht="25.5" x14ac:dyDescent="0.25">
      <c r="A51" s="39" t="s">
        <v>96</v>
      </c>
      <c r="B51" s="40" t="s">
        <v>97</v>
      </c>
      <c r="C51" s="44">
        <v>4339001.47</v>
      </c>
      <c r="D51" s="44">
        <v>3355020.98</v>
      </c>
      <c r="E51" s="44">
        <v>113987.98</v>
      </c>
      <c r="F51" s="44">
        <v>230816.01</v>
      </c>
      <c r="G51" s="44">
        <v>261710.98</v>
      </c>
      <c r="H51" s="44">
        <v>110993.49</v>
      </c>
      <c r="I51" s="44">
        <v>97608.68</v>
      </c>
      <c r="J51" s="44">
        <v>248529.49</v>
      </c>
      <c r="K51" s="44">
        <v>105477.19</v>
      </c>
      <c r="L51" s="44">
        <v>14742.07</v>
      </c>
      <c r="M51" s="44">
        <v>14303.26</v>
      </c>
      <c r="N51" s="45">
        <v>0</v>
      </c>
      <c r="O51" s="44">
        <v>0</v>
      </c>
      <c r="P51" s="47">
        <f t="shared" si="0"/>
        <v>8892191.5999999996</v>
      </c>
    </row>
    <row r="52" spans="1:16" x14ac:dyDescent="0.25">
      <c r="A52" s="39" t="s">
        <v>98</v>
      </c>
      <c r="B52" s="40" t="s">
        <v>99</v>
      </c>
      <c r="C52" s="44">
        <v>2146006.2599999998</v>
      </c>
      <c r="D52" s="44">
        <v>1689481.43</v>
      </c>
      <c r="E52" s="44">
        <v>49914.33</v>
      </c>
      <c r="F52" s="44">
        <v>111159.58</v>
      </c>
      <c r="G52" s="44">
        <v>94857.18</v>
      </c>
      <c r="H52" s="44">
        <v>40229.61</v>
      </c>
      <c r="I52" s="44">
        <v>39084.31</v>
      </c>
      <c r="J52" s="44">
        <v>92177.38</v>
      </c>
      <c r="K52" s="44">
        <v>39120.550000000003</v>
      </c>
      <c r="L52" s="44">
        <v>7389.27</v>
      </c>
      <c r="M52" s="44">
        <v>5414.34</v>
      </c>
      <c r="N52" s="45">
        <v>0</v>
      </c>
      <c r="O52" s="44">
        <v>203651.28</v>
      </c>
      <c r="P52" s="47">
        <f t="shared" si="0"/>
        <v>4518485.5199999996</v>
      </c>
    </row>
    <row r="53" spans="1:16" x14ac:dyDescent="0.25">
      <c r="A53" s="39" t="s">
        <v>100</v>
      </c>
      <c r="B53" s="40" t="s">
        <v>101</v>
      </c>
      <c r="C53" s="44">
        <v>208512.09999999998</v>
      </c>
      <c r="D53" s="44">
        <v>316759.26</v>
      </c>
      <c r="E53" s="44">
        <v>7012.7</v>
      </c>
      <c r="F53" s="44">
        <v>11441.9</v>
      </c>
      <c r="G53" s="44">
        <v>18072.939999999999</v>
      </c>
      <c r="H53" s="44">
        <v>7664.86</v>
      </c>
      <c r="I53" s="44">
        <v>7113.91</v>
      </c>
      <c r="J53" s="44">
        <v>18591.509999999998</v>
      </c>
      <c r="K53" s="44">
        <v>7890.33</v>
      </c>
      <c r="L53" s="44">
        <v>756.3</v>
      </c>
      <c r="M53" s="44">
        <v>1125.92</v>
      </c>
      <c r="N53" s="45">
        <v>0</v>
      </c>
      <c r="O53" s="44">
        <v>0</v>
      </c>
      <c r="P53" s="47">
        <f t="shared" si="0"/>
        <v>604941.73</v>
      </c>
    </row>
    <row r="54" spans="1:16" x14ac:dyDescent="0.25">
      <c r="A54" s="39" t="s">
        <v>102</v>
      </c>
      <c r="B54" s="40" t="s">
        <v>103</v>
      </c>
      <c r="C54" s="44">
        <v>210931.78</v>
      </c>
      <c r="D54" s="44">
        <v>141093.51</v>
      </c>
      <c r="E54" s="44">
        <v>5130.46</v>
      </c>
      <c r="F54" s="44">
        <v>11024.97</v>
      </c>
      <c r="G54" s="44">
        <v>6932.55</v>
      </c>
      <c r="H54" s="44">
        <v>2940.14</v>
      </c>
      <c r="I54" s="44">
        <v>4073.46</v>
      </c>
      <c r="J54" s="44">
        <v>8465.0300000000007</v>
      </c>
      <c r="K54" s="44">
        <v>3592.6</v>
      </c>
      <c r="L54" s="44">
        <v>849.9</v>
      </c>
      <c r="M54" s="44">
        <v>572.36</v>
      </c>
      <c r="N54" s="45">
        <v>5125</v>
      </c>
      <c r="O54" s="44">
        <v>0</v>
      </c>
      <c r="P54" s="47">
        <f t="shared" si="0"/>
        <v>400731.76000000007</v>
      </c>
    </row>
    <row r="55" spans="1:16" x14ac:dyDescent="0.25">
      <c r="A55" s="39" t="s">
        <v>104</v>
      </c>
      <c r="B55" s="40" t="s">
        <v>105</v>
      </c>
      <c r="C55" s="44">
        <v>44391.08</v>
      </c>
      <c r="D55" s="44">
        <v>30844.91</v>
      </c>
      <c r="E55" s="44">
        <v>917.92</v>
      </c>
      <c r="F55" s="44">
        <v>2593.1999999999998</v>
      </c>
      <c r="G55" s="44">
        <v>187.56</v>
      </c>
      <c r="H55" s="44">
        <v>79.55</v>
      </c>
      <c r="I55" s="44">
        <v>339.12</v>
      </c>
      <c r="J55" s="44">
        <v>325.08999999999997</v>
      </c>
      <c r="K55" s="44">
        <v>137.97</v>
      </c>
      <c r="L55" s="44">
        <v>193.08</v>
      </c>
      <c r="M55" s="44">
        <v>24.93</v>
      </c>
      <c r="N55" s="45">
        <v>1529</v>
      </c>
      <c r="O55" s="44">
        <v>0</v>
      </c>
      <c r="P55" s="47">
        <f t="shared" si="0"/>
        <v>81563.409999999989</v>
      </c>
    </row>
    <row r="56" spans="1:16" x14ac:dyDescent="0.25">
      <c r="A56" s="39" t="s">
        <v>106</v>
      </c>
      <c r="B56" s="40" t="s">
        <v>107</v>
      </c>
      <c r="C56" s="44">
        <v>105505.45000000001</v>
      </c>
      <c r="D56" s="44">
        <v>56610.99</v>
      </c>
      <c r="E56" s="44">
        <v>2217.84</v>
      </c>
      <c r="F56" s="44">
        <v>5928.52</v>
      </c>
      <c r="G56" s="44">
        <v>3439.65</v>
      </c>
      <c r="H56" s="44">
        <v>1458.78</v>
      </c>
      <c r="I56" s="44">
        <v>1093.6099999999999</v>
      </c>
      <c r="J56" s="44">
        <v>2459.29</v>
      </c>
      <c r="K56" s="44">
        <v>1043.74</v>
      </c>
      <c r="L56" s="44">
        <v>410.32</v>
      </c>
      <c r="M56" s="44">
        <v>113.07</v>
      </c>
      <c r="N56" s="45">
        <v>0</v>
      </c>
      <c r="O56" s="44">
        <v>0</v>
      </c>
      <c r="P56" s="47">
        <f t="shared" si="0"/>
        <v>180281.25999999998</v>
      </c>
    </row>
    <row r="57" spans="1:16" x14ac:dyDescent="0.25">
      <c r="A57" s="39" t="s">
        <v>108</v>
      </c>
      <c r="B57" s="40" t="s">
        <v>109</v>
      </c>
      <c r="C57" s="44">
        <v>86606.310000000012</v>
      </c>
      <c r="D57" s="44">
        <v>57098.89</v>
      </c>
      <c r="E57" s="44">
        <v>1799.9</v>
      </c>
      <c r="F57" s="44">
        <v>4864.8</v>
      </c>
      <c r="G57" s="44">
        <v>2798.78</v>
      </c>
      <c r="H57" s="44">
        <v>1186.98</v>
      </c>
      <c r="I57" s="44">
        <v>860.7</v>
      </c>
      <c r="J57" s="44">
        <v>1957.44</v>
      </c>
      <c r="K57" s="44">
        <v>830.75</v>
      </c>
      <c r="L57" s="44">
        <v>338.78</v>
      </c>
      <c r="M57" s="44">
        <v>86</v>
      </c>
      <c r="N57" s="45">
        <v>0</v>
      </c>
      <c r="O57" s="44">
        <v>0</v>
      </c>
      <c r="P57" s="47">
        <f t="shared" si="0"/>
        <v>158429.33000000002</v>
      </c>
    </row>
    <row r="58" spans="1:16" x14ac:dyDescent="0.25">
      <c r="A58" s="39" t="s">
        <v>110</v>
      </c>
      <c r="B58" s="40" t="s">
        <v>111</v>
      </c>
      <c r="C58" s="44">
        <v>180731.08000000002</v>
      </c>
      <c r="D58" s="44">
        <v>77567.320000000007</v>
      </c>
      <c r="E58" s="44">
        <v>4085.79</v>
      </c>
      <c r="F58" s="44">
        <v>9727.34</v>
      </c>
      <c r="G58" s="44">
        <v>8978.1200000000008</v>
      </c>
      <c r="H58" s="44">
        <v>3807.68</v>
      </c>
      <c r="I58" s="44">
        <v>2739.44</v>
      </c>
      <c r="J58" s="44">
        <v>7010.82</v>
      </c>
      <c r="K58" s="44">
        <v>2975.43</v>
      </c>
      <c r="L58" s="44">
        <v>688.76</v>
      </c>
      <c r="M58" s="44">
        <v>353.19</v>
      </c>
      <c r="N58" s="45">
        <v>0</v>
      </c>
      <c r="O58" s="44">
        <v>0</v>
      </c>
      <c r="P58" s="47">
        <f t="shared" si="0"/>
        <v>298664.97000000003</v>
      </c>
    </row>
    <row r="59" spans="1:16" x14ac:dyDescent="0.25">
      <c r="A59" s="39" t="s">
        <v>112</v>
      </c>
      <c r="B59" s="40" t="s">
        <v>113</v>
      </c>
      <c r="C59" s="44">
        <v>194026.03999999998</v>
      </c>
      <c r="D59" s="44">
        <v>150178.56</v>
      </c>
      <c r="E59" s="44">
        <v>5176.8500000000004</v>
      </c>
      <c r="F59" s="44">
        <v>11007.71</v>
      </c>
      <c r="G59" s="44">
        <v>11791.21</v>
      </c>
      <c r="H59" s="44">
        <v>5000.74</v>
      </c>
      <c r="I59" s="44">
        <v>3883.49</v>
      </c>
      <c r="J59" s="44">
        <v>9902.4699999999993</v>
      </c>
      <c r="K59" s="44">
        <v>4202.66</v>
      </c>
      <c r="L59" s="44">
        <v>758.85</v>
      </c>
      <c r="M59" s="44">
        <v>547.91</v>
      </c>
      <c r="N59" s="45">
        <v>80236</v>
      </c>
      <c r="O59" s="44">
        <v>0</v>
      </c>
      <c r="P59" s="47">
        <f t="shared" si="0"/>
        <v>476712.48999999987</v>
      </c>
    </row>
    <row r="60" spans="1:16" x14ac:dyDescent="0.25">
      <c r="A60" s="39" t="s">
        <v>114</v>
      </c>
      <c r="B60" s="40" t="s">
        <v>115</v>
      </c>
      <c r="C60" s="44">
        <v>279318.04999999993</v>
      </c>
      <c r="D60" s="44">
        <v>150157.43</v>
      </c>
      <c r="E60" s="44">
        <v>4972.1499999999996</v>
      </c>
      <c r="F60" s="44">
        <v>11885.34</v>
      </c>
      <c r="G60" s="44">
        <v>14046.21</v>
      </c>
      <c r="H60" s="44">
        <v>5957.1</v>
      </c>
      <c r="I60" s="44">
        <v>4275.04</v>
      </c>
      <c r="J60" s="44">
        <v>11160.8</v>
      </c>
      <c r="K60" s="44">
        <v>4736.7</v>
      </c>
      <c r="L60" s="44">
        <v>965.84</v>
      </c>
      <c r="M60" s="44">
        <v>559.84</v>
      </c>
      <c r="N60" s="45">
        <v>0</v>
      </c>
      <c r="O60" s="44">
        <v>0</v>
      </c>
      <c r="P60" s="47">
        <f t="shared" si="0"/>
        <v>488034.5</v>
      </c>
    </row>
    <row r="61" spans="1:16" x14ac:dyDescent="0.25">
      <c r="A61" s="39" t="s">
        <v>116</v>
      </c>
      <c r="B61" s="40" t="s">
        <v>117</v>
      </c>
      <c r="C61" s="44">
        <v>299081.27999999997</v>
      </c>
      <c r="D61" s="44">
        <v>203290.53</v>
      </c>
      <c r="E61" s="44">
        <v>5924.96</v>
      </c>
      <c r="F61" s="44">
        <v>17222.86</v>
      </c>
      <c r="G61" s="44">
        <v>3004.92</v>
      </c>
      <c r="H61" s="44">
        <v>1274.4100000000001</v>
      </c>
      <c r="I61" s="44">
        <v>2099.54</v>
      </c>
      <c r="J61" s="44">
        <v>2567.36</v>
      </c>
      <c r="K61" s="44">
        <v>1089.5999999999999</v>
      </c>
      <c r="L61" s="44">
        <v>1190.52</v>
      </c>
      <c r="M61" s="44">
        <v>136.36000000000001</v>
      </c>
      <c r="N61" s="45">
        <v>46886</v>
      </c>
      <c r="O61" s="44">
        <v>0</v>
      </c>
      <c r="P61" s="47">
        <f t="shared" si="0"/>
        <v>583768.34000000008</v>
      </c>
    </row>
    <row r="62" spans="1:16" x14ac:dyDescent="0.25">
      <c r="A62" s="39" t="s">
        <v>118</v>
      </c>
      <c r="B62" s="40" t="s">
        <v>119</v>
      </c>
      <c r="C62" s="44">
        <v>65801.66</v>
      </c>
      <c r="D62" s="44">
        <v>46667.85</v>
      </c>
      <c r="E62" s="44">
        <v>1387.33</v>
      </c>
      <c r="F62" s="44">
        <v>3628.85</v>
      </c>
      <c r="G62" s="44">
        <v>942.93</v>
      </c>
      <c r="H62" s="44">
        <v>399.9</v>
      </c>
      <c r="I62" s="44">
        <v>741.97</v>
      </c>
      <c r="J62" s="44">
        <v>1192.53</v>
      </c>
      <c r="K62" s="44">
        <v>506.12</v>
      </c>
      <c r="L62" s="44">
        <v>259.45999999999998</v>
      </c>
      <c r="M62" s="44">
        <v>81.61</v>
      </c>
      <c r="N62" s="45">
        <v>8908</v>
      </c>
      <c r="O62" s="44">
        <v>0</v>
      </c>
      <c r="P62" s="47">
        <f t="shared" si="0"/>
        <v>130518.21</v>
      </c>
    </row>
    <row r="63" spans="1:16" x14ac:dyDescent="0.25">
      <c r="A63" s="39" t="s">
        <v>120</v>
      </c>
      <c r="B63" s="40" t="s">
        <v>121</v>
      </c>
      <c r="C63" s="44">
        <v>167437.72</v>
      </c>
      <c r="D63" s="44">
        <v>178221.77</v>
      </c>
      <c r="E63" s="44">
        <v>4097.18</v>
      </c>
      <c r="F63" s="44">
        <v>9090.1</v>
      </c>
      <c r="G63" s="44">
        <v>8738.99</v>
      </c>
      <c r="H63" s="44">
        <v>3706.27</v>
      </c>
      <c r="I63" s="44">
        <v>3047.81</v>
      </c>
      <c r="J63" s="44">
        <v>7670.06</v>
      </c>
      <c r="K63" s="44">
        <v>3255.21</v>
      </c>
      <c r="L63" s="44">
        <v>614.79999999999995</v>
      </c>
      <c r="M63" s="44">
        <v>419.88</v>
      </c>
      <c r="N63" s="45">
        <v>0</v>
      </c>
      <c r="O63" s="44">
        <v>0</v>
      </c>
      <c r="P63" s="47">
        <f t="shared" si="0"/>
        <v>386299.79</v>
      </c>
    </row>
    <row r="64" spans="1:16" x14ac:dyDescent="0.25">
      <c r="A64" s="39" t="s">
        <v>122</v>
      </c>
      <c r="B64" s="40" t="s">
        <v>123</v>
      </c>
      <c r="C64" s="44">
        <v>89945.08</v>
      </c>
      <c r="D64" s="44">
        <v>39322.199999999997</v>
      </c>
      <c r="E64" s="44">
        <v>1887.94</v>
      </c>
      <c r="F64" s="44">
        <v>5023.8500000000004</v>
      </c>
      <c r="G64" s="44">
        <v>3427.71</v>
      </c>
      <c r="H64" s="44">
        <v>1453.72</v>
      </c>
      <c r="I64" s="44">
        <v>951.16</v>
      </c>
      <c r="J64" s="44">
        <v>2338.6</v>
      </c>
      <c r="K64" s="44">
        <v>992.51</v>
      </c>
      <c r="L64" s="44">
        <v>351.67</v>
      </c>
      <c r="M64" s="44">
        <v>99.85</v>
      </c>
      <c r="N64" s="45">
        <v>0</v>
      </c>
      <c r="O64" s="44">
        <v>0</v>
      </c>
      <c r="P64" s="47">
        <f t="shared" si="0"/>
        <v>145794.29000000004</v>
      </c>
    </row>
    <row r="65" spans="1:16" x14ac:dyDescent="0.25">
      <c r="A65" s="39" t="s">
        <v>124</v>
      </c>
      <c r="B65" s="40" t="s">
        <v>125</v>
      </c>
      <c r="C65" s="44">
        <v>1857234.73</v>
      </c>
      <c r="D65" s="44">
        <v>1448581.54</v>
      </c>
      <c r="E65" s="44">
        <v>41923.39</v>
      </c>
      <c r="F65" s="44">
        <v>91221.81</v>
      </c>
      <c r="G65" s="44">
        <v>88790.13</v>
      </c>
      <c r="H65" s="44">
        <v>37656.53</v>
      </c>
      <c r="I65" s="44">
        <v>35969.96</v>
      </c>
      <c r="J65" s="44">
        <v>86488.39</v>
      </c>
      <c r="K65" s="44">
        <v>36706.120000000003</v>
      </c>
      <c r="L65" s="44">
        <v>5935.18</v>
      </c>
      <c r="M65" s="44">
        <v>5100.8599999999997</v>
      </c>
      <c r="N65" s="45">
        <v>353202</v>
      </c>
      <c r="O65" s="44">
        <v>63091.35</v>
      </c>
      <c r="P65" s="47">
        <f t="shared" si="0"/>
        <v>4151901.99</v>
      </c>
    </row>
    <row r="66" spans="1:16" x14ac:dyDescent="0.25">
      <c r="A66" s="39" t="s">
        <v>126</v>
      </c>
      <c r="B66" s="40" t="s">
        <v>127</v>
      </c>
      <c r="C66" s="44">
        <v>461172.35999999993</v>
      </c>
      <c r="D66" s="44">
        <v>98433.4</v>
      </c>
      <c r="E66" s="44">
        <v>10504.31</v>
      </c>
      <c r="F66" s="44">
        <v>25016.05</v>
      </c>
      <c r="G66" s="44">
        <v>31209.29</v>
      </c>
      <c r="H66" s="44">
        <v>13236.08</v>
      </c>
      <c r="I66" s="44">
        <v>6976.38</v>
      </c>
      <c r="J66" s="44">
        <v>20769.310000000001</v>
      </c>
      <c r="K66" s="44">
        <v>8814.6</v>
      </c>
      <c r="L66" s="44">
        <v>1754.92</v>
      </c>
      <c r="M66" s="44">
        <v>897.82</v>
      </c>
      <c r="N66" s="45">
        <v>0</v>
      </c>
      <c r="O66" s="44">
        <v>0</v>
      </c>
      <c r="P66" s="47">
        <f t="shared" si="0"/>
        <v>678784.52</v>
      </c>
    </row>
    <row r="67" spans="1:16" x14ac:dyDescent="0.25">
      <c r="A67" s="39" t="s">
        <v>128</v>
      </c>
      <c r="B67" s="40" t="s">
        <v>129</v>
      </c>
      <c r="C67" s="44">
        <v>1726374.4800000002</v>
      </c>
      <c r="D67" s="44">
        <v>1751333.55</v>
      </c>
      <c r="E67" s="44">
        <v>47078.71</v>
      </c>
      <c r="F67" s="44">
        <v>91791.18</v>
      </c>
      <c r="G67" s="44">
        <v>117598.33</v>
      </c>
      <c r="H67" s="44">
        <v>49874.29</v>
      </c>
      <c r="I67" s="44">
        <v>40798.129999999997</v>
      </c>
      <c r="J67" s="44">
        <v>107534.82</v>
      </c>
      <c r="K67" s="44">
        <v>45638.33</v>
      </c>
      <c r="L67" s="44">
        <v>5925.74</v>
      </c>
      <c r="M67" s="44">
        <v>6075.09</v>
      </c>
      <c r="N67" s="45">
        <v>0</v>
      </c>
      <c r="O67" s="44">
        <v>0</v>
      </c>
      <c r="P67" s="47">
        <f t="shared" si="0"/>
        <v>3990022.6500000004</v>
      </c>
    </row>
    <row r="68" spans="1:16" x14ac:dyDescent="0.25">
      <c r="A68" s="39" t="s">
        <v>130</v>
      </c>
      <c r="B68" s="40" t="s">
        <v>131</v>
      </c>
      <c r="C68" s="44">
        <v>148623.21000000002</v>
      </c>
      <c r="D68" s="44">
        <v>67516.58</v>
      </c>
      <c r="E68" s="44">
        <v>2879.57</v>
      </c>
      <c r="F68" s="44">
        <v>7765.2</v>
      </c>
      <c r="G68" s="44">
        <v>5912.34</v>
      </c>
      <c r="H68" s="44">
        <v>2507.46</v>
      </c>
      <c r="I68" s="44">
        <v>1614.03</v>
      </c>
      <c r="J68" s="44">
        <v>4062.96</v>
      </c>
      <c r="K68" s="44">
        <v>1724.34</v>
      </c>
      <c r="L68" s="44">
        <v>524.42999999999995</v>
      </c>
      <c r="M68" s="44">
        <v>175.79</v>
      </c>
      <c r="N68" s="45">
        <v>0</v>
      </c>
      <c r="O68" s="44">
        <v>0</v>
      </c>
      <c r="P68" s="47">
        <f t="shared" si="0"/>
        <v>243305.91000000003</v>
      </c>
    </row>
    <row r="69" spans="1:16" x14ac:dyDescent="0.25">
      <c r="A69" s="39" t="s">
        <v>132</v>
      </c>
      <c r="B69" s="40" t="s">
        <v>133</v>
      </c>
      <c r="C69" s="44">
        <v>198215.31</v>
      </c>
      <c r="D69" s="44">
        <v>97530.59</v>
      </c>
      <c r="E69" s="44">
        <v>3698.28</v>
      </c>
      <c r="F69" s="44">
        <v>10308.700000000001</v>
      </c>
      <c r="G69" s="44">
        <v>6988.98</v>
      </c>
      <c r="H69" s="44">
        <v>2964.08</v>
      </c>
      <c r="I69" s="44">
        <v>1958.52</v>
      </c>
      <c r="J69" s="44">
        <v>4678.8100000000004</v>
      </c>
      <c r="K69" s="44">
        <v>1985.71</v>
      </c>
      <c r="L69" s="44">
        <v>669.4</v>
      </c>
      <c r="M69" s="44">
        <v>199.77</v>
      </c>
      <c r="N69" s="45">
        <v>0</v>
      </c>
      <c r="O69" s="44">
        <v>0</v>
      </c>
      <c r="P69" s="47">
        <f t="shared" si="0"/>
        <v>329198.15000000014</v>
      </c>
    </row>
    <row r="70" spans="1:16" x14ac:dyDescent="0.25">
      <c r="A70" s="39" t="s">
        <v>134</v>
      </c>
      <c r="B70" s="40" t="s">
        <v>135</v>
      </c>
      <c r="C70" s="44">
        <v>69353.209999999992</v>
      </c>
      <c r="D70" s="44">
        <v>51250.04</v>
      </c>
      <c r="E70" s="44">
        <v>1430.3</v>
      </c>
      <c r="F70" s="44">
        <v>3875.9</v>
      </c>
      <c r="G70" s="44">
        <v>1151.6500000000001</v>
      </c>
      <c r="H70" s="44">
        <v>488.42</v>
      </c>
      <c r="I70" s="44">
        <v>683.05</v>
      </c>
      <c r="J70" s="44">
        <v>1141.3399999999999</v>
      </c>
      <c r="K70" s="44">
        <v>484.39</v>
      </c>
      <c r="L70" s="44">
        <v>274.13</v>
      </c>
      <c r="M70" s="44">
        <v>67.849999999999994</v>
      </c>
      <c r="N70" s="45">
        <v>0</v>
      </c>
      <c r="O70" s="44">
        <v>0</v>
      </c>
      <c r="P70" s="47">
        <f t="shared" si="0"/>
        <v>130200.28</v>
      </c>
    </row>
    <row r="71" spans="1:16" x14ac:dyDescent="0.25">
      <c r="A71" s="39" t="s">
        <v>136</v>
      </c>
      <c r="B71" s="40" t="s">
        <v>137</v>
      </c>
      <c r="C71" s="44">
        <v>110444.48000000001</v>
      </c>
      <c r="D71" s="44">
        <v>62258.31</v>
      </c>
      <c r="E71" s="44">
        <v>3243.81</v>
      </c>
      <c r="F71" s="44">
        <v>6233.19</v>
      </c>
      <c r="G71" s="44">
        <v>9864.14</v>
      </c>
      <c r="H71" s="44">
        <v>4183.45</v>
      </c>
      <c r="I71" s="44">
        <v>2733.35</v>
      </c>
      <c r="J71" s="44">
        <v>8047.83</v>
      </c>
      <c r="K71" s="44">
        <v>3415.54</v>
      </c>
      <c r="L71" s="44">
        <v>478.63</v>
      </c>
      <c r="M71" s="44">
        <v>406.51</v>
      </c>
      <c r="N71" s="45">
        <v>42133</v>
      </c>
      <c r="O71" s="44">
        <v>0</v>
      </c>
      <c r="P71" s="47">
        <f t="shared" si="0"/>
        <v>253442.24000000002</v>
      </c>
    </row>
    <row r="72" spans="1:16" x14ac:dyDescent="0.25">
      <c r="A72" s="39" t="s">
        <v>138</v>
      </c>
      <c r="B72" s="40" t="s">
        <v>139</v>
      </c>
      <c r="C72" s="44">
        <v>282754.65999999997</v>
      </c>
      <c r="D72" s="44">
        <v>103623.76</v>
      </c>
      <c r="E72" s="44">
        <v>6398.38</v>
      </c>
      <c r="F72" s="44">
        <v>14998.2</v>
      </c>
      <c r="G72" s="44">
        <v>19930.18</v>
      </c>
      <c r="H72" s="44">
        <v>8452.5300000000007</v>
      </c>
      <c r="I72" s="44">
        <v>4468.79</v>
      </c>
      <c r="J72" s="44">
        <v>13738.73</v>
      </c>
      <c r="K72" s="44">
        <v>5830.79</v>
      </c>
      <c r="L72" s="44">
        <v>1084.33</v>
      </c>
      <c r="M72" s="44">
        <v>586.67999999999995</v>
      </c>
      <c r="N72" s="45">
        <v>6163</v>
      </c>
      <c r="O72" s="44">
        <v>0</v>
      </c>
      <c r="P72" s="47">
        <f t="shared" si="0"/>
        <v>468030.02999999997</v>
      </c>
    </row>
    <row r="73" spans="1:16" x14ac:dyDescent="0.25">
      <c r="A73" s="39" t="s">
        <v>140</v>
      </c>
      <c r="B73" s="40" t="s">
        <v>141</v>
      </c>
      <c r="C73" s="44">
        <v>108686.77999999998</v>
      </c>
      <c r="D73" s="44">
        <v>81721.899999999994</v>
      </c>
      <c r="E73" s="44">
        <v>2145.9899999999998</v>
      </c>
      <c r="F73" s="44">
        <v>5970.19</v>
      </c>
      <c r="G73" s="44">
        <v>2577.9699999999998</v>
      </c>
      <c r="H73" s="44">
        <v>1093.3399999999999</v>
      </c>
      <c r="I73" s="44">
        <v>996.33</v>
      </c>
      <c r="J73" s="44">
        <v>1935.11</v>
      </c>
      <c r="K73" s="44">
        <v>821.27</v>
      </c>
      <c r="L73" s="44">
        <v>414</v>
      </c>
      <c r="M73" s="44">
        <v>93.44</v>
      </c>
      <c r="N73" s="45">
        <v>7630</v>
      </c>
      <c r="O73" s="44">
        <v>0</v>
      </c>
      <c r="P73" s="47">
        <f t="shared" ref="P73:P136" si="1">SUM(C73:O73)</f>
        <v>214086.31999999995</v>
      </c>
    </row>
    <row r="74" spans="1:16" x14ac:dyDescent="0.25">
      <c r="A74" s="39" t="s">
        <v>142</v>
      </c>
      <c r="B74" s="40" t="s">
        <v>143</v>
      </c>
      <c r="C74" s="44">
        <v>331401.89</v>
      </c>
      <c r="D74" s="44">
        <v>379157.59</v>
      </c>
      <c r="E74" s="44">
        <v>6360.08</v>
      </c>
      <c r="F74" s="44">
        <v>15860.74</v>
      </c>
      <c r="G74" s="44">
        <v>12480.55</v>
      </c>
      <c r="H74" s="44">
        <v>5293.09</v>
      </c>
      <c r="I74" s="44">
        <v>4511.79</v>
      </c>
      <c r="J74" s="44">
        <v>10531.01</v>
      </c>
      <c r="K74" s="44">
        <v>4469.42</v>
      </c>
      <c r="L74" s="44">
        <v>1191</v>
      </c>
      <c r="M74" s="44">
        <v>557.30999999999995</v>
      </c>
      <c r="N74" s="45">
        <v>0</v>
      </c>
      <c r="O74" s="44">
        <v>0</v>
      </c>
      <c r="P74" s="47">
        <f t="shared" si="1"/>
        <v>771814.47000000009</v>
      </c>
    </row>
    <row r="75" spans="1:16" x14ac:dyDescent="0.25">
      <c r="A75" s="39" t="s">
        <v>144</v>
      </c>
      <c r="B75" s="40" t="s">
        <v>145</v>
      </c>
      <c r="C75" s="44">
        <v>24820305.670000002</v>
      </c>
      <c r="D75" s="44">
        <v>18903741.800000001</v>
      </c>
      <c r="E75" s="44">
        <v>706448.49</v>
      </c>
      <c r="F75" s="44">
        <v>1312139.3700000001</v>
      </c>
      <c r="G75" s="44">
        <v>617136.36</v>
      </c>
      <c r="H75" s="44">
        <v>261731.99</v>
      </c>
      <c r="I75" s="44">
        <v>599750.92000000004</v>
      </c>
      <c r="J75" s="44">
        <v>1173713.98</v>
      </c>
      <c r="K75" s="44">
        <v>498130.13</v>
      </c>
      <c r="L75" s="44">
        <v>85793.05</v>
      </c>
      <c r="M75" s="44">
        <v>91983.75</v>
      </c>
      <c r="N75" s="45">
        <v>74844</v>
      </c>
      <c r="O75" s="44">
        <v>0</v>
      </c>
      <c r="P75" s="47">
        <f t="shared" si="1"/>
        <v>49145719.509999998</v>
      </c>
    </row>
    <row r="76" spans="1:16" x14ac:dyDescent="0.25">
      <c r="A76" s="39" t="s">
        <v>146</v>
      </c>
      <c r="B76" s="40" t="s">
        <v>147</v>
      </c>
      <c r="C76" s="44">
        <v>809092.94</v>
      </c>
      <c r="D76" s="44">
        <v>788209.55</v>
      </c>
      <c r="E76" s="44">
        <v>23452.46</v>
      </c>
      <c r="F76" s="44">
        <v>44741.2</v>
      </c>
      <c r="G76" s="44">
        <v>55485.75</v>
      </c>
      <c r="H76" s="44">
        <v>23531.9</v>
      </c>
      <c r="I76" s="44">
        <v>20397.8</v>
      </c>
      <c r="J76" s="44">
        <v>52596.38</v>
      </c>
      <c r="K76" s="44">
        <v>22322.17</v>
      </c>
      <c r="L76" s="44">
        <v>3242.21</v>
      </c>
      <c r="M76" s="44">
        <v>3053.14</v>
      </c>
      <c r="N76" s="45">
        <v>0</v>
      </c>
      <c r="O76" s="44">
        <v>0</v>
      </c>
      <c r="P76" s="47">
        <f t="shared" si="1"/>
        <v>1846125.4999999995</v>
      </c>
    </row>
    <row r="77" spans="1:16" x14ac:dyDescent="0.25">
      <c r="A77" s="39" t="s">
        <v>148</v>
      </c>
      <c r="B77" s="40" t="s">
        <v>149</v>
      </c>
      <c r="C77" s="44">
        <v>129484.66</v>
      </c>
      <c r="D77" s="44">
        <v>52389.8</v>
      </c>
      <c r="E77" s="44">
        <v>2956.96</v>
      </c>
      <c r="F77" s="44">
        <v>7270.32</v>
      </c>
      <c r="G77" s="44">
        <v>7240.49</v>
      </c>
      <c r="H77" s="44">
        <v>3070.74</v>
      </c>
      <c r="I77" s="44">
        <v>1765.36</v>
      </c>
      <c r="J77" s="44">
        <v>4985.41</v>
      </c>
      <c r="K77" s="44">
        <v>2115.83</v>
      </c>
      <c r="L77" s="44">
        <v>504.04</v>
      </c>
      <c r="M77" s="44">
        <v>215.67</v>
      </c>
      <c r="N77" s="45">
        <v>8044</v>
      </c>
      <c r="O77" s="44">
        <v>0</v>
      </c>
      <c r="P77" s="47">
        <f t="shared" si="1"/>
        <v>220043.28</v>
      </c>
    </row>
    <row r="78" spans="1:16" x14ac:dyDescent="0.25">
      <c r="A78" s="39" t="s">
        <v>150</v>
      </c>
      <c r="B78" s="40" t="s">
        <v>151</v>
      </c>
      <c r="C78" s="44">
        <v>221876.85</v>
      </c>
      <c r="D78" s="44">
        <v>197497</v>
      </c>
      <c r="E78" s="44">
        <v>5472.5</v>
      </c>
      <c r="F78" s="44">
        <v>12102.55</v>
      </c>
      <c r="G78" s="44">
        <v>15203.43</v>
      </c>
      <c r="H78" s="44">
        <v>6447.88</v>
      </c>
      <c r="I78" s="44">
        <v>4055.58</v>
      </c>
      <c r="J78" s="44">
        <v>11539.38</v>
      </c>
      <c r="K78" s="44">
        <v>4897.37</v>
      </c>
      <c r="L78" s="44">
        <v>836.43</v>
      </c>
      <c r="M78" s="44">
        <v>558.89</v>
      </c>
      <c r="N78" s="45">
        <v>25448</v>
      </c>
      <c r="O78" s="44">
        <v>0</v>
      </c>
      <c r="P78" s="47">
        <f t="shared" si="1"/>
        <v>505935.86</v>
      </c>
    </row>
    <row r="79" spans="1:16" x14ac:dyDescent="0.25">
      <c r="A79" s="39" t="s">
        <v>152</v>
      </c>
      <c r="B79" s="40" t="s">
        <v>153</v>
      </c>
      <c r="C79" s="44">
        <v>265798.27</v>
      </c>
      <c r="D79" s="44">
        <v>206167.03</v>
      </c>
      <c r="E79" s="44">
        <v>5437.6</v>
      </c>
      <c r="F79" s="44">
        <v>14844.95</v>
      </c>
      <c r="G79" s="44">
        <v>7822.85</v>
      </c>
      <c r="H79" s="44">
        <v>3317.73</v>
      </c>
      <c r="I79" s="44">
        <v>2575.44</v>
      </c>
      <c r="J79" s="44">
        <v>5544.16</v>
      </c>
      <c r="K79" s="44">
        <v>2352.9699999999998</v>
      </c>
      <c r="L79" s="44">
        <v>1015.73</v>
      </c>
      <c r="M79" s="44">
        <v>252.65</v>
      </c>
      <c r="N79" s="45">
        <v>156611</v>
      </c>
      <c r="O79" s="44">
        <v>0</v>
      </c>
      <c r="P79" s="47">
        <f t="shared" si="1"/>
        <v>671740.37999999989</v>
      </c>
    </row>
    <row r="80" spans="1:16" x14ac:dyDescent="0.25">
      <c r="A80" s="39" t="s">
        <v>154</v>
      </c>
      <c r="B80" s="40" t="s">
        <v>155</v>
      </c>
      <c r="C80" s="44">
        <v>116910.95999999996</v>
      </c>
      <c r="D80" s="44">
        <v>119200.71</v>
      </c>
      <c r="E80" s="44">
        <v>18108.419999999998</v>
      </c>
      <c r="F80" s="44">
        <v>13533.51</v>
      </c>
      <c r="G80" s="44">
        <v>19153.52</v>
      </c>
      <c r="H80" s="44">
        <v>8123.14</v>
      </c>
      <c r="I80" s="44">
        <v>23264.57</v>
      </c>
      <c r="J80" s="44">
        <v>48611.28</v>
      </c>
      <c r="K80" s="44">
        <v>20630.87</v>
      </c>
      <c r="L80" s="44">
        <v>839.13</v>
      </c>
      <c r="M80" s="44">
        <v>4100.87</v>
      </c>
      <c r="N80" s="45">
        <v>0</v>
      </c>
      <c r="O80" s="44">
        <v>0</v>
      </c>
      <c r="P80" s="47">
        <f t="shared" si="1"/>
        <v>392476.98</v>
      </c>
    </row>
    <row r="81" spans="1:16" x14ac:dyDescent="0.25">
      <c r="A81" s="39" t="s">
        <v>156</v>
      </c>
      <c r="B81" s="40" t="s">
        <v>157</v>
      </c>
      <c r="C81" s="44">
        <v>1083665.53</v>
      </c>
      <c r="D81" s="44">
        <v>936053.2</v>
      </c>
      <c r="E81" s="44">
        <v>27700.79</v>
      </c>
      <c r="F81" s="44">
        <v>57828.57</v>
      </c>
      <c r="G81" s="44">
        <v>80954.42</v>
      </c>
      <c r="H81" s="44">
        <v>34333.35</v>
      </c>
      <c r="I81" s="44">
        <v>22512.44</v>
      </c>
      <c r="J81" s="44">
        <v>64407.19</v>
      </c>
      <c r="K81" s="44">
        <v>27334.74</v>
      </c>
      <c r="L81" s="44">
        <v>4165.5</v>
      </c>
      <c r="M81" s="44">
        <v>3226.14</v>
      </c>
      <c r="N81" s="45">
        <v>0</v>
      </c>
      <c r="O81" s="44">
        <v>0</v>
      </c>
      <c r="P81" s="47">
        <f t="shared" si="1"/>
        <v>2342181.87</v>
      </c>
    </row>
    <row r="82" spans="1:16" x14ac:dyDescent="0.25">
      <c r="A82" s="39" t="s">
        <v>158</v>
      </c>
      <c r="B82" s="40" t="s">
        <v>159</v>
      </c>
      <c r="C82" s="44">
        <v>89998</v>
      </c>
      <c r="D82" s="44">
        <v>58370.9</v>
      </c>
      <c r="E82" s="44">
        <v>1958.59</v>
      </c>
      <c r="F82" s="44">
        <v>5233.66</v>
      </c>
      <c r="G82" s="44">
        <v>1063.8</v>
      </c>
      <c r="H82" s="44">
        <v>451.17</v>
      </c>
      <c r="I82" s="44">
        <v>902.5</v>
      </c>
      <c r="J82" s="44">
        <v>1325.06</v>
      </c>
      <c r="K82" s="44">
        <v>562.36</v>
      </c>
      <c r="L82" s="44">
        <v>360.6</v>
      </c>
      <c r="M82" s="44">
        <v>90.02</v>
      </c>
      <c r="N82" s="45">
        <v>0</v>
      </c>
      <c r="O82" s="44">
        <v>0</v>
      </c>
      <c r="P82" s="47">
        <f t="shared" si="1"/>
        <v>160316.65999999997</v>
      </c>
    </row>
    <row r="83" spans="1:16" x14ac:dyDescent="0.25">
      <c r="A83" s="39" t="s">
        <v>160</v>
      </c>
      <c r="B83" s="40" t="s">
        <v>161</v>
      </c>
      <c r="C83" s="44">
        <v>295173.64999999997</v>
      </c>
      <c r="D83" s="44">
        <v>198034.12</v>
      </c>
      <c r="E83" s="44">
        <v>4486.24</v>
      </c>
      <c r="F83" s="44">
        <v>13251.37</v>
      </c>
      <c r="G83" s="44">
        <v>6180.3</v>
      </c>
      <c r="H83" s="44">
        <v>2621.11</v>
      </c>
      <c r="I83" s="44">
        <v>2799.52</v>
      </c>
      <c r="J83" s="44">
        <v>5297.15</v>
      </c>
      <c r="K83" s="44">
        <v>2248.14</v>
      </c>
      <c r="L83" s="44">
        <v>858.72</v>
      </c>
      <c r="M83" s="44">
        <v>282.82</v>
      </c>
      <c r="N83" s="45">
        <v>0</v>
      </c>
      <c r="O83" s="44">
        <v>0</v>
      </c>
      <c r="P83" s="47">
        <f t="shared" si="1"/>
        <v>531233.1399999999</v>
      </c>
    </row>
    <row r="84" spans="1:16" x14ac:dyDescent="0.25">
      <c r="A84" s="39" t="s">
        <v>162</v>
      </c>
      <c r="B84" s="40" t="s">
        <v>163</v>
      </c>
      <c r="C84" s="44">
        <v>155253.18</v>
      </c>
      <c r="D84" s="44">
        <v>94846.81</v>
      </c>
      <c r="E84" s="44">
        <v>3242.55</v>
      </c>
      <c r="F84" s="44">
        <v>8184.93</v>
      </c>
      <c r="G84" s="44">
        <v>7999.54</v>
      </c>
      <c r="H84" s="44">
        <v>3392.66</v>
      </c>
      <c r="I84" s="44">
        <v>2025.14</v>
      </c>
      <c r="J84" s="44">
        <v>5608.28</v>
      </c>
      <c r="K84" s="44">
        <v>2380.1799999999998</v>
      </c>
      <c r="L84" s="44">
        <v>575.22</v>
      </c>
      <c r="M84" s="44">
        <v>244.67</v>
      </c>
      <c r="N84" s="45">
        <v>0</v>
      </c>
      <c r="O84" s="44">
        <v>0</v>
      </c>
      <c r="P84" s="47">
        <f t="shared" si="1"/>
        <v>283753.15999999992</v>
      </c>
    </row>
    <row r="85" spans="1:16" x14ac:dyDescent="0.25">
      <c r="A85" s="39" t="s">
        <v>164</v>
      </c>
      <c r="B85" s="40" t="s">
        <v>165</v>
      </c>
      <c r="C85" s="44">
        <v>147874.57999999999</v>
      </c>
      <c r="D85" s="44">
        <v>123618.85</v>
      </c>
      <c r="E85" s="44">
        <v>4195.93</v>
      </c>
      <c r="F85" s="44">
        <v>8129.13</v>
      </c>
      <c r="G85" s="44">
        <v>10151.66</v>
      </c>
      <c r="H85" s="44">
        <v>4305.3900000000003</v>
      </c>
      <c r="I85" s="44">
        <v>3625.37</v>
      </c>
      <c r="J85" s="44">
        <v>9457.2999999999993</v>
      </c>
      <c r="K85" s="44">
        <v>4013.73</v>
      </c>
      <c r="L85" s="44">
        <v>565.07000000000005</v>
      </c>
      <c r="M85" s="44">
        <v>539.83000000000004</v>
      </c>
      <c r="N85" s="45">
        <v>0</v>
      </c>
      <c r="O85" s="44">
        <v>0</v>
      </c>
      <c r="P85" s="47">
        <f t="shared" si="1"/>
        <v>316476.83999999997</v>
      </c>
    </row>
    <row r="86" spans="1:16" x14ac:dyDescent="0.25">
      <c r="A86" s="39" t="s">
        <v>166</v>
      </c>
      <c r="B86" s="40" t="s">
        <v>167</v>
      </c>
      <c r="C86" s="44">
        <v>97287.790000000008</v>
      </c>
      <c r="D86" s="44">
        <v>65103.14</v>
      </c>
      <c r="E86" s="44">
        <v>2089.0100000000002</v>
      </c>
      <c r="F86" s="44">
        <v>5075.8599999999997</v>
      </c>
      <c r="G86" s="44">
        <v>2997.52</v>
      </c>
      <c r="H86" s="44">
        <v>1271.27</v>
      </c>
      <c r="I86" s="44">
        <v>1446.62</v>
      </c>
      <c r="J86" s="44">
        <v>3074</v>
      </c>
      <c r="K86" s="44">
        <v>1304.6199999999999</v>
      </c>
      <c r="L86" s="44">
        <v>314.37</v>
      </c>
      <c r="M86" s="44">
        <v>186.46</v>
      </c>
      <c r="N86" s="45">
        <v>0</v>
      </c>
      <c r="O86" s="44">
        <v>0</v>
      </c>
      <c r="P86" s="47">
        <f t="shared" si="1"/>
        <v>180150.65999999995</v>
      </c>
    </row>
    <row r="87" spans="1:16" x14ac:dyDescent="0.25">
      <c r="A87" s="39" t="s">
        <v>168</v>
      </c>
      <c r="B87" s="40" t="s">
        <v>169</v>
      </c>
      <c r="C87" s="44">
        <v>3953433.4300000006</v>
      </c>
      <c r="D87" s="44">
        <v>2543099.25</v>
      </c>
      <c r="E87" s="44">
        <v>121138.69</v>
      </c>
      <c r="F87" s="44">
        <v>200334.41</v>
      </c>
      <c r="G87" s="44">
        <v>193489.29</v>
      </c>
      <c r="H87" s="44">
        <v>82060.179999999993</v>
      </c>
      <c r="I87" s="44">
        <v>124536.94</v>
      </c>
      <c r="J87" s="44">
        <v>273393.11</v>
      </c>
      <c r="K87" s="44">
        <v>116029.43</v>
      </c>
      <c r="L87" s="44">
        <v>16611.150000000001</v>
      </c>
      <c r="M87" s="44">
        <v>19462.43</v>
      </c>
      <c r="N87" s="45">
        <v>0</v>
      </c>
      <c r="O87" s="44">
        <v>0</v>
      </c>
      <c r="P87" s="47">
        <f t="shared" si="1"/>
        <v>7643588.3100000015</v>
      </c>
    </row>
    <row r="88" spans="1:16" x14ac:dyDescent="0.25">
      <c r="A88" s="39" t="s">
        <v>170</v>
      </c>
      <c r="B88" s="40" t="s">
        <v>171</v>
      </c>
      <c r="C88" s="44">
        <v>97500.55</v>
      </c>
      <c r="D88" s="44">
        <v>83185.06</v>
      </c>
      <c r="E88" s="44">
        <v>2119.8200000000002</v>
      </c>
      <c r="F88" s="44">
        <v>5506.46</v>
      </c>
      <c r="G88" s="44">
        <v>3785.46</v>
      </c>
      <c r="H88" s="44">
        <v>1605.44</v>
      </c>
      <c r="I88" s="44">
        <v>1109.8399999999999</v>
      </c>
      <c r="J88" s="44">
        <v>2700.4</v>
      </c>
      <c r="K88" s="44">
        <v>1146.07</v>
      </c>
      <c r="L88" s="44">
        <v>384.37</v>
      </c>
      <c r="M88" s="44">
        <v>122.36</v>
      </c>
      <c r="N88" s="45">
        <v>0</v>
      </c>
      <c r="O88" s="44">
        <v>0</v>
      </c>
      <c r="P88" s="47">
        <f t="shared" si="1"/>
        <v>199165.82999999996</v>
      </c>
    </row>
    <row r="89" spans="1:16" x14ac:dyDescent="0.25">
      <c r="A89" s="39" t="s">
        <v>172</v>
      </c>
      <c r="B89" s="40" t="s">
        <v>173</v>
      </c>
      <c r="C89" s="44">
        <v>103724.94999999998</v>
      </c>
      <c r="D89" s="44">
        <v>69822.64</v>
      </c>
      <c r="E89" s="44">
        <v>2321.7600000000002</v>
      </c>
      <c r="F89" s="44">
        <v>5737.93</v>
      </c>
      <c r="G89" s="44">
        <v>4435.3900000000003</v>
      </c>
      <c r="H89" s="44">
        <v>1881.08</v>
      </c>
      <c r="I89" s="44">
        <v>1404.97</v>
      </c>
      <c r="J89" s="44">
        <v>3450.77</v>
      </c>
      <c r="K89" s="44">
        <v>1464.52</v>
      </c>
      <c r="L89" s="44">
        <v>397.66</v>
      </c>
      <c r="M89" s="44">
        <v>171.52</v>
      </c>
      <c r="N89" s="45">
        <v>0</v>
      </c>
      <c r="O89" s="44">
        <v>0</v>
      </c>
      <c r="P89" s="47">
        <f t="shared" si="1"/>
        <v>194813.18999999994</v>
      </c>
    </row>
    <row r="90" spans="1:16" x14ac:dyDescent="0.25">
      <c r="A90" s="39" t="s">
        <v>174</v>
      </c>
      <c r="B90" s="40" t="s">
        <v>175</v>
      </c>
      <c r="C90" s="44">
        <v>175048.07999999996</v>
      </c>
      <c r="D90" s="44">
        <v>55748.800000000003</v>
      </c>
      <c r="E90" s="44">
        <v>3942.8</v>
      </c>
      <c r="F90" s="44">
        <v>9648.01</v>
      </c>
      <c r="G90" s="44">
        <v>9822.16</v>
      </c>
      <c r="H90" s="44">
        <v>4165.6499999999996</v>
      </c>
      <c r="I90" s="44">
        <v>2443.17</v>
      </c>
      <c r="J90" s="44">
        <v>6887.5</v>
      </c>
      <c r="K90" s="44">
        <v>2923.09</v>
      </c>
      <c r="L90" s="44">
        <v>669.2</v>
      </c>
      <c r="M90" s="44">
        <v>302.88</v>
      </c>
      <c r="N90" s="45">
        <v>0</v>
      </c>
      <c r="O90" s="44">
        <v>0</v>
      </c>
      <c r="P90" s="47">
        <f t="shared" si="1"/>
        <v>271601.33999999997</v>
      </c>
    </row>
    <row r="91" spans="1:16" x14ac:dyDescent="0.25">
      <c r="A91" s="39" t="s">
        <v>176</v>
      </c>
      <c r="B91" s="40" t="s">
        <v>177</v>
      </c>
      <c r="C91" s="44">
        <v>207004.06</v>
      </c>
      <c r="D91" s="44">
        <v>285928.93</v>
      </c>
      <c r="E91" s="44">
        <v>6946.98</v>
      </c>
      <c r="F91" s="44">
        <v>11658.5</v>
      </c>
      <c r="G91" s="44">
        <v>26102.99</v>
      </c>
      <c r="H91" s="44">
        <v>11070.46</v>
      </c>
      <c r="I91" s="44">
        <v>6772.4</v>
      </c>
      <c r="J91" s="44">
        <v>21200.99</v>
      </c>
      <c r="K91" s="44">
        <v>8997.81</v>
      </c>
      <c r="L91" s="44">
        <v>781.64</v>
      </c>
      <c r="M91" s="44">
        <v>1063.3699999999999</v>
      </c>
      <c r="N91" s="45">
        <v>0</v>
      </c>
      <c r="O91" s="44">
        <v>0</v>
      </c>
      <c r="P91" s="47">
        <f t="shared" si="1"/>
        <v>587528.13</v>
      </c>
    </row>
    <row r="92" spans="1:16" x14ac:dyDescent="0.25">
      <c r="A92" s="39" t="s">
        <v>178</v>
      </c>
      <c r="B92" s="40" t="s">
        <v>179</v>
      </c>
      <c r="C92" s="44">
        <v>153350.31</v>
      </c>
      <c r="D92" s="44">
        <v>114156.55</v>
      </c>
      <c r="E92" s="44">
        <v>4916.04</v>
      </c>
      <c r="F92" s="44">
        <v>8341.36</v>
      </c>
      <c r="G92" s="44">
        <v>9535.43</v>
      </c>
      <c r="H92" s="44">
        <v>4044.04</v>
      </c>
      <c r="I92" s="44">
        <v>4858.67</v>
      </c>
      <c r="J92" s="44">
        <v>11485.25</v>
      </c>
      <c r="K92" s="44">
        <v>4874.3999999999996</v>
      </c>
      <c r="L92" s="44">
        <v>557.88</v>
      </c>
      <c r="M92" s="44">
        <v>760.46</v>
      </c>
      <c r="N92" s="45">
        <v>28614</v>
      </c>
      <c r="O92" s="44">
        <v>0</v>
      </c>
      <c r="P92" s="47">
        <f t="shared" si="1"/>
        <v>345494.38999999996</v>
      </c>
    </row>
    <row r="93" spans="1:16" x14ac:dyDescent="0.25">
      <c r="A93" s="39" t="s">
        <v>180</v>
      </c>
      <c r="B93" s="40" t="s">
        <v>181</v>
      </c>
      <c r="C93" s="44">
        <v>613563.14</v>
      </c>
      <c r="D93" s="44">
        <v>127919.18</v>
      </c>
      <c r="E93" s="44">
        <v>16572.29</v>
      </c>
      <c r="F93" s="44">
        <v>33687.03</v>
      </c>
      <c r="G93" s="44">
        <v>64401.89</v>
      </c>
      <c r="H93" s="44">
        <v>27313.3</v>
      </c>
      <c r="I93" s="44">
        <v>13572.44</v>
      </c>
      <c r="J93" s="44">
        <v>44009.88</v>
      </c>
      <c r="K93" s="44">
        <v>18678.02</v>
      </c>
      <c r="L93" s="44">
        <v>2358.2399999999998</v>
      </c>
      <c r="M93" s="44">
        <v>1972.79</v>
      </c>
      <c r="N93" s="45">
        <v>0</v>
      </c>
      <c r="O93" s="44">
        <v>0</v>
      </c>
      <c r="P93" s="47">
        <f t="shared" si="1"/>
        <v>964048.20000000019</v>
      </c>
    </row>
    <row r="94" spans="1:16" x14ac:dyDescent="0.25">
      <c r="A94" s="39" t="s">
        <v>182</v>
      </c>
      <c r="B94" s="40" t="s">
        <v>183</v>
      </c>
      <c r="C94" s="44">
        <v>79770.13</v>
      </c>
      <c r="D94" s="44">
        <v>69082.31</v>
      </c>
      <c r="E94" s="44">
        <v>2044.8</v>
      </c>
      <c r="F94" s="44">
        <v>4571.8599999999997</v>
      </c>
      <c r="G94" s="44">
        <v>2432.27</v>
      </c>
      <c r="H94" s="44">
        <v>1031.54</v>
      </c>
      <c r="I94" s="44">
        <v>1398.43</v>
      </c>
      <c r="J94" s="44">
        <v>2848.16</v>
      </c>
      <c r="K94" s="44">
        <v>1208.77</v>
      </c>
      <c r="L94" s="44">
        <v>329.53</v>
      </c>
      <c r="M94" s="44">
        <v>188.73</v>
      </c>
      <c r="N94" s="45">
        <v>0</v>
      </c>
      <c r="O94" s="44">
        <v>0</v>
      </c>
      <c r="P94" s="47">
        <f t="shared" si="1"/>
        <v>164906.52999999997</v>
      </c>
    </row>
    <row r="95" spans="1:16" x14ac:dyDescent="0.25">
      <c r="A95" s="39" t="s">
        <v>184</v>
      </c>
      <c r="B95" s="40" t="s">
        <v>185</v>
      </c>
      <c r="C95" s="44">
        <v>135957.19</v>
      </c>
      <c r="D95" s="44">
        <v>160675.57999999999</v>
      </c>
      <c r="E95" s="44">
        <v>4218.5200000000004</v>
      </c>
      <c r="F95" s="44">
        <v>7778.96</v>
      </c>
      <c r="G95" s="44">
        <v>13048.03</v>
      </c>
      <c r="H95" s="44">
        <v>5533.76</v>
      </c>
      <c r="I95" s="44">
        <v>3721.87</v>
      </c>
      <c r="J95" s="44">
        <v>10779.22</v>
      </c>
      <c r="K95" s="44">
        <v>4574.76</v>
      </c>
      <c r="L95" s="44">
        <v>533.88</v>
      </c>
      <c r="M95" s="44">
        <v>565.55999999999995</v>
      </c>
      <c r="N95" s="45">
        <v>0</v>
      </c>
      <c r="O95" s="44">
        <v>0</v>
      </c>
      <c r="P95" s="47">
        <f t="shared" si="1"/>
        <v>347387.33000000007</v>
      </c>
    </row>
    <row r="96" spans="1:16" x14ac:dyDescent="0.25">
      <c r="A96" s="39" t="s">
        <v>186</v>
      </c>
      <c r="B96" s="40" t="s">
        <v>187</v>
      </c>
      <c r="C96" s="44">
        <v>156920.18</v>
      </c>
      <c r="D96" s="44">
        <v>121344.27</v>
      </c>
      <c r="E96" s="44">
        <v>3426.08</v>
      </c>
      <c r="F96" s="44">
        <v>8759.0400000000009</v>
      </c>
      <c r="G96" s="44">
        <v>6860.04</v>
      </c>
      <c r="H96" s="44">
        <v>2909.39</v>
      </c>
      <c r="I96" s="44">
        <v>1899.68</v>
      </c>
      <c r="J96" s="44">
        <v>4851.0600000000004</v>
      </c>
      <c r="K96" s="44">
        <v>2058.81</v>
      </c>
      <c r="L96" s="44">
        <v>612.36</v>
      </c>
      <c r="M96" s="44">
        <v>218.03</v>
      </c>
      <c r="N96" s="45">
        <v>0</v>
      </c>
      <c r="O96" s="44">
        <v>0</v>
      </c>
      <c r="P96" s="47">
        <f t="shared" si="1"/>
        <v>309858.94</v>
      </c>
    </row>
    <row r="97" spans="1:16" x14ac:dyDescent="0.25">
      <c r="A97" s="39" t="s">
        <v>188</v>
      </c>
      <c r="B97" s="40" t="s">
        <v>189</v>
      </c>
      <c r="C97" s="44">
        <v>107235.31999999999</v>
      </c>
      <c r="D97" s="44">
        <v>38413.599999999999</v>
      </c>
      <c r="E97" s="44">
        <v>2347.14</v>
      </c>
      <c r="F97" s="44">
        <v>5912.9</v>
      </c>
      <c r="G97" s="44">
        <v>5389.63</v>
      </c>
      <c r="H97" s="44">
        <v>2285.7800000000002</v>
      </c>
      <c r="I97" s="44">
        <v>1374.77</v>
      </c>
      <c r="J97" s="44">
        <v>3773.04</v>
      </c>
      <c r="K97" s="44">
        <v>1601.3</v>
      </c>
      <c r="L97" s="44">
        <v>408.52</v>
      </c>
      <c r="M97" s="44">
        <v>163.38999999999999</v>
      </c>
      <c r="N97" s="45">
        <v>0</v>
      </c>
      <c r="O97" s="44">
        <v>0</v>
      </c>
      <c r="P97" s="47">
        <f t="shared" si="1"/>
        <v>168905.38999999998</v>
      </c>
    </row>
    <row r="98" spans="1:16" x14ac:dyDescent="0.25">
      <c r="A98" s="39" t="s">
        <v>190</v>
      </c>
      <c r="B98" s="40" t="s">
        <v>191</v>
      </c>
      <c r="C98" s="44">
        <v>239835.36</v>
      </c>
      <c r="D98" s="44">
        <v>109232.27</v>
      </c>
      <c r="E98" s="44">
        <v>4985.5</v>
      </c>
      <c r="F98" s="44">
        <v>12294.85</v>
      </c>
      <c r="G98" s="44">
        <v>14864.44</v>
      </c>
      <c r="H98" s="44">
        <v>6304.11</v>
      </c>
      <c r="I98" s="44">
        <v>3405.36</v>
      </c>
      <c r="J98" s="44">
        <v>10082.16</v>
      </c>
      <c r="K98" s="44">
        <v>4278.92</v>
      </c>
      <c r="L98" s="44">
        <v>837.15</v>
      </c>
      <c r="M98" s="44">
        <v>430.47</v>
      </c>
      <c r="N98" s="45">
        <v>0</v>
      </c>
      <c r="O98" s="44">
        <v>0</v>
      </c>
      <c r="P98" s="47">
        <f t="shared" si="1"/>
        <v>406550.58999999991</v>
      </c>
    </row>
    <row r="99" spans="1:16" x14ac:dyDescent="0.25">
      <c r="A99" s="39" t="s">
        <v>192</v>
      </c>
      <c r="B99" s="40" t="s">
        <v>193</v>
      </c>
      <c r="C99" s="44">
        <v>166383.41999999998</v>
      </c>
      <c r="D99" s="44">
        <v>322477.59999999998</v>
      </c>
      <c r="E99" s="44">
        <v>6810.44</v>
      </c>
      <c r="F99" s="44">
        <v>10556.15</v>
      </c>
      <c r="G99" s="44">
        <v>14239.45</v>
      </c>
      <c r="H99" s="44">
        <v>6039.05</v>
      </c>
      <c r="I99" s="44">
        <v>6496.94</v>
      </c>
      <c r="J99" s="44">
        <v>16222.86</v>
      </c>
      <c r="K99" s="44">
        <v>6885.06</v>
      </c>
      <c r="L99" s="44">
        <v>881.34</v>
      </c>
      <c r="M99" s="44">
        <v>1038.0899999999999</v>
      </c>
      <c r="N99" s="45">
        <v>101657</v>
      </c>
      <c r="O99" s="44">
        <v>0</v>
      </c>
      <c r="P99" s="47">
        <f t="shared" si="1"/>
        <v>659687.39999999991</v>
      </c>
    </row>
    <row r="100" spans="1:16" x14ac:dyDescent="0.25">
      <c r="A100" s="39" t="s">
        <v>194</v>
      </c>
      <c r="B100" s="40" t="s">
        <v>195</v>
      </c>
      <c r="C100" s="44">
        <v>105920.22</v>
      </c>
      <c r="D100" s="44">
        <v>56288.69</v>
      </c>
      <c r="E100" s="44">
        <v>2183.34</v>
      </c>
      <c r="F100" s="44">
        <v>5788.06</v>
      </c>
      <c r="G100" s="44">
        <v>4144.88</v>
      </c>
      <c r="H100" s="44">
        <v>1757.87</v>
      </c>
      <c r="I100" s="44">
        <v>1145.1500000000001</v>
      </c>
      <c r="J100" s="44">
        <v>2872.3</v>
      </c>
      <c r="K100" s="44">
        <v>1219.02</v>
      </c>
      <c r="L100" s="44">
        <v>422.82</v>
      </c>
      <c r="M100" s="44">
        <v>122.64</v>
      </c>
      <c r="N100" s="45">
        <v>0</v>
      </c>
      <c r="O100" s="44">
        <v>0</v>
      </c>
      <c r="P100" s="47">
        <f t="shared" si="1"/>
        <v>181864.99</v>
      </c>
    </row>
    <row r="101" spans="1:16" x14ac:dyDescent="0.25">
      <c r="A101" s="39" t="s">
        <v>196</v>
      </c>
      <c r="B101" s="40" t="s">
        <v>197</v>
      </c>
      <c r="C101" s="44">
        <v>61336.11</v>
      </c>
      <c r="D101" s="44">
        <v>39830.67</v>
      </c>
      <c r="E101" s="44">
        <v>1184.6500000000001</v>
      </c>
      <c r="F101" s="44">
        <v>3340.46</v>
      </c>
      <c r="G101" s="44">
        <v>1206.07</v>
      </c>
      <c r="H101" s="44">
        <v>511.5</v>
      </c>
      <c r="I101" s="44">
        <v>536.72</v>
      </c>
      <c r="J101" s="44">
        <v>962.64</v>
      </c>
      <c r="K101" s="44">
        <v>408.55</v>
      </c>
      <c r="L101" s="44">
        <v>235.63</v>
      </c>
      <c r="M101" s="44">
        <v>48.21</v>
      </c>
      <c r="N101" s="45">
        <v>0</v>
      </c>
      <c r="O101" s="44">
        <v>0</v>
      </c>
      <c r="P101" s="47">
        <f t="shared" si="1"/>
        <v>109601.21000000002</v>
      </c>
    </row>
    <row r="102" spans="1:16" x14ac:dyDescent="0.25">
      <c r="A102" s="39" t="s">
        <v>198</v>
      </c>
      <c r="B102" s="40" t="s">
        <v>199</v>
      </c>
      <c r="C102" s="44">
        <v>113140.74000000002</v>
      </c>
      <c r="D102" s="44">
        <v>47024.6</v>
      </c>
      <c r="E102" s="44">
        <v>2291.86</v>
      </c>
      <c r="F102" s="44">
        <v>6138.89</v>
      </c>
      <c r="G102" s="44">
        <v>4340.5200000000004</v>
      </c>
      <c r="H102" s="44">
        <v>1840.84</v>
      </c>
      <c r="I102" s="44">
        <v>1202.71</v>
      </c>
      <c r="J102" s="44">
        <v>2991.98</v>
      </c>
      <c r="K102" s="44">
        <v>1269.81</v>
      </c>
      <c r="L102" s="44">
        <v>428.66</v>
      </c>
      <c r="M102" s="44">
        <v>127.75</v>
      </c>
      <c r="N102" s="45">
        <v>0</v>
      </c>
      <c r="O102" s="44">
        <v>0</v>
      </c>
      <c r="P102" s="47">
        <f t="shared" si="1"/>
        <v>180798.36000000002</v>
      </c>
    </row>
    <row r="103" spans="1:16" x14ac:dyDescent="0.25">
      <c r="A103" s="39" t="s">
        <v>200</v>
      </c>
      <c r="B103" s="40" t="s">
        <v>201</v>
      </c>
      <c r="C103" s="44">
        <v>188645.92</v>
      </c>
      <c r="D103" s="44">
        <v>142390.79</v>
      </c>
      <c r="E103" s="44">
        <v>4267.46</v>
      </c>
      <c r="F103" s="44">
        <v>10401.43</v>
      </c>
      <c r="G103" s="44">
        <v>10976.22</v>
      </c>
      <c r="H103" s="44">
        <v>4655.09</v>
      </c>
      <c r="I103" s="44">
        <v>2664.55</v>
      </c>
      <c r="J103" s="44">
        <v>7550.04</v>
      </c>
      <c r="K103" s="44">
        <v>3204.27</v>
      </c>
      <c r="L103" s="44">
        <v>719.61</v>
      </c>
      <c r="M103" s="44">
        <v>332.15</v>
      </c>
      <c r="N103" s="45">
        <v>17758</v>
      </c>
      <c r="O103" s="44">
        <v>0</v>
      </c>
      <c r="P103" s="47">
        <f t="shared" si="1"/>
        <v>393565.53</v>
      </c>
    </row>
    <row r="104" spans="1:16" x14ac:dyDescent="0.25">
      <c r="A104" s="39" t="s">
        <v>202</v>
      </c>
      <c r="B104" s="40" t="s">
        <v>203</v>
      </c>
      <c r="C104" s="44">
        <v>72193.72</v>
      </c>
      <c r="D104" s="44">
        <v>38220.620000000003</v>
      </c>
      <c r="E104" s="44">
        <v>1554.25</v>
      </c>
      <c r="F104" s="44">
        <v>3699.85</v>
      </c>
      <c r="G104" s="44">
        <v>1746.97</v>
      </c>
      <c r="H104" s="44">
        <v>740.9</v>
      </c>
      <c r="I104" s="44">
        <v>1141.27</v>
      </c>
      <c r="J104" s="44">
        <v>2215.38</v>
      </c>
      <c r="K104" s="44">
        <v>940.22</v>
      </c>
      <c r="L104" s="44">
        <v>223.45</v>
      </c>
      <c r="M104" s="44">
        <v>151.1</v>
      </c>
      <c r="N104" s="45">
        <v>0</v>
      </c>
      <c r="O104" s="44">
        <v>0</v>
      </c>
      <c r="P104" s="47">
        <f t="shared" si="1"/>
        <v>122827.73000000001</v>
      </c>
    </row>
    <row r="105" spans="1:16" x14ac:dyDescent="0.25">
      <c r="A105" s="39" t="s">
        <v>204</v>
      </c>
      <c r="B105" s="40" t="s">
        <v>205</v>
      </c>
      <c r="C105" s="44">
        <v>98170.83</v>
      </c>
      <c r="D105" s="44">
        <v>81161.45</v>
      </c>
      <c r="E105" s="44">
        <v>2157.8200000000002</v>
      </c>
      <c r="F105" s="44">
        <v>5441.42</v>
      </c>
      <c r="G105" s="44">
        <v>4161.49</v>
      </c>
      <c r="H105" s="44">
        <v>1764.92</v>
      </c>
      <c r="I105" s="44">
        <v>1246.72</v>
      </c>
      <c r="J105" s="44">
        <v>3113.77</v>
      </c>
      <c r="K105" s="44">
        <v>1321.5</v>
      </c>
      <c r="L105" s="44">
        <v>380.98</v>
      </c>
      <c r="M105" s="44">
        <v>147.15</v>
      </c>
      <c r="N105" s="45">
        <v>974</v>
      </c>
      <c r="O105" s="44">
        <v>0</v>
      </c>
      <c r="P105" s="47">
        <f t="shared" si="1"/>
        <v>200042.05000000002</v>
      </c>
    </row>
    <row r="106" spans="1:16" x14ac:dyDescent="0.25">
      <c r="A106" s="39" t="s">
        <v>206</v>
      </c>
      <c r="B106" s="40" t="s">
        <v>207</v>
      </c>
      <c r="C106" s="44">
        <v>188121.88999999996</v>
      </c>
      <c r="D106" s="44">
        <v>52579.4</v>
      </c>
      <c r="E106" s="44">
        <v>4160.49</v>
      </c>
      <c r="F106" s="44">
        <v>10345.5</v>
      </c>
      <c r="G106" s="44">
        <v>10086.950000000001</v>
      </c>
      <c r="H106" s="44">
        <v>4277.95</v>
      </c>
      <c r="I106" s="44">
        <v>2493.0500000000002</v>
      </c>
      <c r="J106" s="44">
        <v>6935.75</v>
      </c>
      <c r="K106" s="44">
        <v>2943.57</v>
      </c>
      <c r="L106" s="44">
        <v>739.64</v>
      </c>
      <c r="M106" s="44">
        <v>301.24</v>
      </c>
      <c r="N106" s="45">
        <v>30312</v>
      </c>
      <c r="O106" s="44">
        <v>0</v>
      </c>
      <c r="P106" s="47">
        <f t="shared" si="1"/>
        <v>313297.42999999993</v>
      </c>
    </row>
    <row r="107" spans="1:16" x14ac:dyDescent="0.25">
      <c r="A107" s="39" t="s">
        <v>208</v>
      </c>
      <c r="B107" s="40" t="s">
        <v>209</v>
      </c>
      <c r="C107" s="44">
        <v>103429.09</v>
      </c>
      <c r="D107" s="44">
        <v>63667.35</v>
      </c>
      <c r="E107" s="44">
        <v>1969.18</v>
      </c>
      <c r="F107" s="44">
        <v>5905.37</v>
      </c>
      <c r="G107" s="44">
        <v>919.04</v>
      </c>
      <c r="H107" s="44">
        <v>389.77</v>
      </c>
      <c r="I107" s="44">
        <v>625.52</v>
      </c>
      <c r="J107" s="44">
        <v>644.45000000000005</v>
      </c>
      <c r="K107" s="44">
        <v>273.51</v>
      </c>
      <c r="L107" s="44">
        <v>410.41</v>
      </c>
      <c r="M107" s="44">
        <v>29.12</v>
      </c>
      <c r="N107" s="45">
        <v>0</v>
      </c>
      <c r="O107" s="44">
        <v>0</v>
      </c>
      <c r="P107" s="47">
        <f t="shared" si="1"/>
        <v>178262.81</v>
      </c>
    </row>
    <row r="108" spans="1:16" x14ac:dyDescent="0.25">
      <c r="A108" s="39" t="s">
        <v>210</v>
      </c>
      <c r="B108" s="40" t="s">
        <v>211</v>
      </c>
      <c r="C108" s="44">
        <v>88919.26</v>
      </c>
      <c r="D108" s="44">
        <v>49829.599999999999</v>
      </c>
      <c r="E108" s="44">
        <v>1695.53</v>
      </c>
      <c r="F108" s="44">
        <v>5060.9399999999996</v>
      </c>
      <c r="G108" s="44">
        <v>937.83</v>
      </c>
      <c r="H108" s="44">
        <v>397.74</v>
      </c>
      <c r="I108" s="44">
        <v>557.03</v>
      </c>
      <c r="J108" s="44">
        <v>650.64</v>
      </c>
      <c r="K108" s="44">
        <v>276.13</v>
      </c>
      <c r="L108" s="44">
        <v>350.34</v>
      </c>
      <c r="M108" s="44">
        <v>28.64</v>
      </c>
      <c r="N108" s="45">
        <v>8838</v>
      </c>
      <c r="O108" s="44">
        <v>0</v>
      </c>
      <c r="P108" s="47">
        <f t="shared" si="1"/>
        <v>157541.68</v>
      </c>
    </row>
    <row r="109" spans="1:16" x14ac:dyDescent="0.25">
      <c r="A109" s="39" t="s">
        <v>212</v>
      </c>
      <c r="B109" s="40" t="s">
        <v>213</v>
      </c>
      <c r="C109" s="44">
        <v>97282.55</v>
      </c>
      <c r="D109" s="44">
        <v>68655.69</v>
      </c>
      <c r="E109" s="44">
        <v>1917.19</v>
      </c>
      <c r="F109" s="44">
        <v>5510.96</v>
      </c>
      <c r="G109" s="44">
        <v>1791.23</v>
      </c>
      <c r="H109" s="44">
        <v>759.67</v>
      </c>
      <c r="I109" s="44">
        <v>743.38</v>
      </c>
      <c r="J109" s="44">
        <v>1252.08</v>
      </c>
      <c r="K109" s="44">
        <v>531.39</v>
      </c>
      <c r="L109" s="44">
        <v>379.72</v>
      </c>
      <c r="M109" s="44">
        <v>55.87</v>
      </c>
      <c r="N109" s="45">
        <v>0</v>
      </c>
      <c r="O109" s="44">
        <v>0</v>
      </c>
      <c r="P109" s="47">
        <f t="shared" si="1"/>
        <v>178879.73</v>
      </c>
    </row>
    <row r="110" spans="1:16" x14ac:dyDescent="0.25">
      <c r="A110" s="39" t="s">
        <v>214</v>
      </c>
      <c r="B110" s="40" t="s">
        <v>215</v>
      </c>
      <c r="C110" s="44">
        <v>143898.81999999998</v>
      </c>
      <c r="D110" s="44">
        <v>63746.37</v>
      </c>
      <c r="E110" s="44">
        <v>3745.75</v>
      </c>
      <c r="F110" s="44">
        <v>7855.21</v>
      </c>
      <c r="G110" s="44">
        <v>12446.56</v>
      </c>
      <c r="H110" s="44">
        <v>5278.68</v>
      </c>
      <c r="I110" s="44">
        <v>2965.39</v>
      </c>
      <c r="J110" s="44">
        <v>9170.6200000000008</v>
      </c>
      <c r="K110" s="44">
        <v>3892.06</v>
      </c>
      <c r="L110" s="44">
        <v>556.96</v>
      </c>
      <c r="M110" s="44">
        <v>423.26</v>
      </c>
      <c r="N110" s="45">
        <v>0</v>
      </c>
      <c r="O110" s="44">
        <v>0</v>
      </c>
      <c r="P110" s="47">
        <f t="shared" si="1"/>
        <v>253979.67999999996</v>
      </c>
    </row>
    <row r="111" spans="1:16" x14ac:dyDescent="0.25">
      <c r="A111" s="39" t="s">
        <v>216</v>
      </c>
      <c r="B111" s="40" t="s">
        <v>217</v>
      </c>
      <c r="C111" s="44">
        <v>251156.15000000002</v>
      </c>
      <c r="D111" s="44">
        <v>244747.25</v>
      </c>
      <c r="E111" s="44">
        <v>8120.5</v>
      </c>
      <c r="F111" s="44">
        <v>15165.84</v>
      </c>
      <c r="G111" s="44">
        <v>14490.1</v>
      </c>
      <c r="H111" s="44">
        <v>6145.35</v>
      </c>
      <c r="I111" s="44">
        <v>6529.16</v>
      </c>
      <c r="J111" s="44">
        <v>15374.29</v>
      </c>
      <c r="K111" s="44">
        <v>6524.93</v>
      </c>
      <c r="L111" s="44">
        <v>1388.49</v>
      </c>
      <c r="M111" s="44">
        <v>973.34</v>
      </c>
      <c r="N111" s="45">
        <v>0</v>
      </c>
      <c r="O111" s="44">
        <v>0</v>
      </c>
      <c r="P111" s="47">
        <f t="shared" si="1"/>
        <v>570615.40000000014</v>
      </c>
    </row>
    <row r="112" spans="1:16" x14ac:dyDescent="0.25">
      <c r="A112" s="39" t="s">
        <v>218</v>
      </c>
      <c r="B112" s="40" t="s">
        <v>219</v>
      </c>
      <c r="C112" s="44">
        <v>184741.15999999997</v>
      </c>
      <c r="D112" s="44">
        <v>115024.33</v>
      </c>
      <c r="E112" s="44">
        <v>3629.14</v>
      </c>
      <c r="F112" s="44">
        <v>9241.89</v>
      </c>
      <c r="G112" s="44">
        <v>6383.63</v>
      </c>
      <c r="H112" s="44">
        <v>2707.34</v>
      </c>
      <c r="I112" s="44">
        <v>2387.1999999999998</v>
      </c>
      <c r="J112" s="44">
        <v>5399.16</v>
      </c>
      <c r="K112" s="44">
        <v>2291.4299999999998</v>
      </c>
      <c r="L112" s="44">
        <v>704.69</v>
      </c>
      <c r="M112" s="44">
        <v>288.83999999999997</v>
      </c>
      <c r="N112" s="45">
        <v>16262</v>
      </c>
      <c r="O112" s="44">
        <v>0</v>
      </c>
      <c r="P112" s="47">
        <f t="shared" si="1"/>
        <v>349060.81000000006</v>
      </c>
    </row>
    <row r="113" spans="1:16" x14ac:dyDescent="0.25">
      <c r="A113" s="39" t="s">
        <v>220</v>
      </c>
      <c r="B113" s="40" t="s">
        <v>221</v>
      </c>
      <c r="C113" s="44">
        <v>231305.89</v>
      </c>
      <c r="D113" s="44">
        <v>61279.199999999997</v>
      </c>
      <c r="E113" s="44">
        <v>5971.39</v>
      </c>
      <c r="F113" s="44">
        <v>12912.35</v>
      </c>
      <c r="G113" s="44">
        <v>17989.810000000001</v>
      </c>
      <c r="H113" s="44">
        <v>7629.61</v>
      </c>
      <c r="I113" s="44">
        <v>4445.2299999999996</v>
      </c>
      <c r="J113" s="44">
        <v>13325.07</v>
      </c>
      <c r="K113" s="44">
        <v>5655.23</v>
      </c>
      <c r="L113" s="44">
        <v>899.09</v>
      </c>
      <c r="M113" s="44">
        <v>620.59</v>
      </c>
      <c r="N113" s="45">
        <v>0</v>
      </c>
      <c r="O113" s="44">
        <v>0</v>
      </c>
      <c r="P113" s="47">
        <f t="shared" si="1"/>
        <v>362033.46</v>
      </c>
    </row>
    <row r="114" spans="1:16" x14ac:dyDescent="0.25">
      <c r="A114" s="39" t="s">
        <v>222</v>
      </c>
      <c r="B114" s="40" t="s">
        <v>223</v>
      </c>
      <c r="C114" s="44">
        <v>56435.500000000007</v>
      </c>
      <c r="D114" s="44">
        <v>31201.83</v>
      </c>
      <c r="E114" s="44">
        <v>1193.28</v>
      </c>
      <c r="F114" s="44">
        <v>3153.01</v>
      </c>
      <c r="G114" s="44">
        <v>582.17999999999995</v>
      </c>
      <c r="H114" s="44">
        <v>246.91</v>
      </c>
      <c r="I114" s="44">
        <v>609.72</v>
      </c>
      <c r="J114" s="44">
        <v>882.43</v>
      </c>
      <c r="K114" s="44">
        <v>374.51</v>
      </c>
      <c r="L114" s="44">
        <v>222.89</v>
      </c>
      <c r="M114" s="44">
        <v>64.989999999999995</v>
      </c>
      <c r="N114" s="45">
        <v>6728</v>
      </c>
      <c r="O114" s="44">
        <v>0</v>
      </c>
      <c r="P114" s="47">
        <f t="shared" si="1"/>
        <v>101695.25</v>
      </c>
    </row>
    <row r="115" spans="1:16" x14ac:dyDescent="0.25">
      <c r="A115" s="39" t="s">
        <v>224</v>
      </c>
      <c r="B115" s="40" t="s">
        <v>225</v>
      </c>
      <c r="C115" s="44">
        <v>576467.69999999995</v>
      </c>
      <c r="D115" s="44">
        <v>672824.53</v>
      </c>
      <c r="E115" s="44">
        <v>14801.99</v>
      </c>
      <c r="F115" s="44">
        <v>28130.95</v>
      </c>
      <c r="G115" s="44">
        <v>60322.17</v>
      </c>
      <c r="H115" s="44">
        <v>25583.06</v>
      </c>
      <c r="I115" s="44">
        <v>14248.25</v>
      </c>
      <c r="J115" s="44">
        <v>45759.82</v>
      </c>
      <c r="K115" s="44">
        <v>19420.7</v>
      </c>
      <c r="L115" s="44">
        <v>2058.4899999999998</v>
      </c>
      <c r="M115" s="44">
        <v>2139.02</v>
      </c>
      <c r="N115" s="45">
        <v>0</v>
      </c>
      <c r="O115" s="44">
        <v>0</v>
      </c>
      <c r="P115" s="47">
        <f t="shared" si="1"/>
        <v>1461756.68</v>
      </c>
    </row>
    <row r="116" spans="1:16" x14ac:dyDescent="0.25">
      <c r="A116" s="39" t="s">
        <v>226</v>
      </c>
      <c r="B116" s="40" t="s">
        <v>227</v>
      </c>
      <c r="C116" s="44">
        <v>180235.77999999997</v>
      </c>
      <c r="D116" s="44">
        <v>77061.820000000007</v>
      </c>
      <c r="E116" s="44">
        <v>4025.71</v>
      </c>
      <c r="F116" s="44">
        <v>9772.41</v>
      </c>
      <c r="G116" s="44">
        <v>6937.56</v>
      </c>
      <c r="H116" s="44">
        <v>2942.27</v>
      </c>
      <c r="I116" s="44">
        <v>2593.31</v>
      </c>
      <c r="J116" s="44">
        <v>5993.07</v>
      </c>
      <c r="K116" s="44">
        <v>2543.4899999999998</v>
      </c>
      <c r="L116" s="44">
        <v>677.99</v>
      </c>
      <c r="M116" s="44">
        <v>326.74</v>
      </c>
      <c r="N116" s="45">
        <v>5562</v>
      </c>
      <c r="O116" s="44">
        <v>0</v>
      </c>
      <c r="P116" s="47">
        <f t="shared" si="1"/>
        <v>298672.14999999997</v>
      </c>
    </row>
    <row r="117" spans="1:16" x14ac:dyDescent="0.25">
      <c r="A117" s="39" t="s">
        <v>228</v>
      </c>
      <c r="B117" s="40" t="s">
        <v>229</v>
      </c>
      <c r="C117" s="44">
        <v>73919.81</v>
      </c>
      <c r="D117" s="44">
        <v>62194.62</v>
      </c>
      <c r="E117" s="44">
        <v>1590.49</v>
      </c>
      <c r="F117" s="44">
        <v>4118.8500000000004</v>
      </c>
      <c r="G117" s="44">
        <v>2865.59</v>
      </c>
      <c r="H117" s="44">
        <v>1215.32</v>
      </c>
      <c r="I117" s="44">
        <v>859.65</v>
      </c>
      <c r="J117" s="44">
        <v>2106.14</v>
      </c>
      <c r="K117" s="44">
        <v>893.86</v>
      </c>
      <c r="L117" s="44">
        <v>287.26</v>
      </c>
      <c r="M117" s="44">
        <v>96.39</v>
      </c>
      <c r="N117" s="45">
        <v>3142</v>
      </c>
      <c r="O117" s="44">
        <v>0</v>
      </c>
      <c r="P117" s="47">
        <f t="shared" si="1"/>
        <v>153289.98000000001</v>
      </c>
    </row>
    <row r="118" spans="1:16" x14ac:dyDescent="0.25">
      <c r="A118" s="39" t="s">
        <v>230</v>
      </c>
      <c r="B118" s="40" t="s">
        <v>231</v>
      </c>
      <c r="C118" s="44">
        <v>124282.97</v>
      </c>
      <c r="D118" s="44">
        <v>52869.599999999999</v>
      </c>
      <c r="E118" s="44">
        <v>2444.61</v>
      </c>
      <c r="F118" s="44">
        <v>6767.17</v>
      </c>
      <c r="G118" s="44">
        <v>4093.88</v>
      </c>
      <c r="H118" s="44">
        <v>1736.24</v>
      </c>
      <c r="I118" s="44">
        <v>1182.6400000000001</v>
      </c>
      <c r="J118" s="44">
        <v>2698</v>
      </c>
      <c r="K118" s="44">
        <v>1145.04</v>
      </c>
      <c r="L118" s="44">
        <v>456.63</v>
      </c>
      <c r="M118" s="44">
        <v>115.21</v>
      </c>
      <c r="N118" s="45">
        <v>2028</v>
      </c>
      <c r="O118" s="44">
        <v>0</v>
      </c>
      <c r="P118" s="47">
        <f t="shared" si="1"/>
        <v>199819.99000000002</v>
      </c>
    </row>
    <row r="119" spans="1:16" x14ac:dyDescent="0.25">
      <c r="A119" s="39" t="s">
        <v>232</v>
      </c>
      <c r="B119" s="40" t="s">
        <v>233</v>
      </c>
      <c r="C119" s="44">
        <v>215585.64</v>
      </c>
      <c r="D119" s="44">
        <v>84709.68</v>
      </c>
      <c r="E119" s="44">
        <v>4347.7</v>
      </c>
      <c r="F119" s="44">
        <v>11122.83</v>
      </c>
      <c r="G119" s="44">
        <v>11768.68</v>
      </c>
      <c r="H119" s="44">
        <v>4991.18</v>
      </c>
      <c r="I119" s="44">
        <v>2784.26</v>
      </c>
      <c r="J119" s="44">
        <v>7882.44</v>
      </c>
      <c r="K119" s="44">
        <v>3345.35</v>
      </c>
      <c r="L119" s="44">
        <v>725.03</v>
      </c>
      <c r="M119" s="44">
        <v>336.63</v>
      </c>
      <c r="N119" s="45">
        <v>0</v>
      </c>
      <c r="O119" s="44">
        <v>0</v>
      </c>
      <c r="P119" s="47">
        <f t="shared" si="1"/>
        <v>347599.42000000004</v>
      </c>
    </row>
    <row r="120" spans="1:16" x14ac:dyDescent="0.25">
      <c r="A120" s="39" t="s">
        <v>234</v>
      </c>
      <c r="B120" s="40" t="s">
        <v>235</v>
      </c>
      <c r="C120" s="44">
        <v>298991.23</v>
      </c>
      <c r="D120" s="44">
        <v>228056.04</v>
      </c>
      <c r="E120" s="44">
        <v>5912.55</v>
      </c>
      <c r="F120" s="44">
        <v>16520.82</v>
      </c>
      <c r="G120" s="44">
        <v>6062.01</v>
      </c>
      <c r="H120" s="44">
        <v>2570.94</v>
      </c>
      <c r="I120" s="44">
        <v>2680.48</v>
      </c>
      <c r="J120" s="44">
        <v>4847.13</v>
      </c>
      <c r="K120" s="44">
        <v>2057.15</v>
      </c>
      <c r="L120" s="44">
        <v>1134.81</v>
      </c>
      <c r="M120" s="44">
        <v>245.72</v>
      </c>
      <c r="N120" s="45">
        <v>14010</v>
      </c>
      <c r="O120" s="44">
        <v>0</v>
      </c>
      <c r="P120" s="47">
        <f t="shared" si="1"/>
        <v>583088.88</v>
      </c>
    </row>
    <row r="121" spans="1:16" x14ac:dyDescent="0.25">
      <c r="A121" s="39" t="s">
        <v>236</v>
      </c>
      <c r="B121" s="40" t="s">
        <v>237</v>
      </c>
      <c r="C121" s="44">
        <v>174919.02999999997</v>
      </c>
      <c r="D121" s="44">
        <v>218314.3</v>
      </c>
      <c r="E121" s="44">
        <v>3571.63</v>
      </c>
      <c r="F121" s="44">
        <v>9051.2000000000007</v>
      </c>
      <c r="G121" s="44">
        <v>7426.3</v>
      </c>
      <c r="H121" s="44">
        <v>3149.55</v>
      </c>
      <c r="I121" s="44">
        <v>2261.16</v>
      </c>
      <c r="J121" s="44">
        <v>5663.28</v>
      </c>
      <c r="K121" s="44">
        <v>2403.5300000000002</v>
      </c>
      <c r="L121" s="44">
        <v>665.57</v>
      </c>
      <c r="M121" s="44">
        <v>272.43</v>
      </c>
      <c r="N121" s="45">
        <v>34216</v>
      </c>
      <c r="O121" s="44">
        <v>0</v>
      </c>
      <c r="P121" s="47">
        <f t="shared" si="1"/>
        <v>461913.98</v>
      </c>
    </row>
    <row r="122" spans="1:16" x14ac:dyDescent="0.25">
      <c r="A122" s="39" t="s">
        <v>238</v>
      </c>
      <c r="B122" s="40" t="s">
        <v>239</v>
      </c>
      <c r="C122" s="44">
        <v>75075.23</v>
      </c>
      <c r="D122" s="44">
        <v>43213.69</v>
      </c>
      <c r="E122" s="44">
        <v>1527.44</v>
      </c>
      <c r="F122" s="44">
        <v>4247.88</v>
      </c>
      <c r="G122" s="44">
        <v>1578.37</v>
      </c>
      <c r="H122" s="44">
        <v>669.4</v>
      </c>
      <c r="I122" s="44">
        <v>659</v>
      </c>
      <c r="J122" s="44">
        <v>1210.21</v>
      </c>
      <c r="K122" s="44">
        <v>513.62</v>
      </c>
      <c r="L122" s="44">
        <v>299.48</v>
      </c>
      <c r="M122" s="44">
        <v>58.51</v>
      </c>
      <c r="N122" s="45">
        <v>0</v>
      </c>
      <c r="O122" s="44">
        <v>0</v>
      </c>
      <c r="P122" s="47">
        <f t="shared" si="1"/>
        <v>129052.82999999999</v>
      </c>
    </row>
    <row r="123" spans="1:16" x14ac:dyDescent="0.25">
      <c r="A123" s="39" t="s">
        <v>240</v>
      </c>
      <c r="B123" s="40" t="s">
        <v>241</v>
      </c>
      <c r="C123" s="44">
        <v>239620.18000000005</v>
      </c>
      <c r="D123" s="44">
        <v>348885.83</v>
      </c>
      <c r="E123" s="44">
        <v>7042.64</v>
      </c>
      <c r="F123" s="44">
        <v>12781.57</v>
      </c>
      <c r="G123" s="44">
        <v>23929.29</v>
      </c>
      <c r="H123" s="44">
        <v>10148.58</v>
      </c>
      <c r="I123" s="44">
        <v>6593.57</v>
      </c>
      <c r="J123" s="44">
        <v>19709.04</v>
      </c>
      <c r="K123" s="44">
        <v>8364.6200000000008</v>
      </c>
      <c r="L123" s="44">
        <v>955.86</v>
      </c>
      <c r="M123" s="44">
        <v>1006.81</v>
      </c>
      <c r="N123" s="45">
        <v>63272</v>
      </c>
      <c r="O123" s="44">
        <v>0</v>
      </c>
      <c r="P123" s="47">
        <f t="shared" si="1"/>
        <v>742309.99</v>
      </c>
    </row>
    <row r="124" spans="1:16" x14ac:dyDescent="0.25">
      <c r="A124" s="39" t="s">
        <v>242</v>
      </c>
      <c r="B124" s="40" t="s">
        <v>243</v>
      </c>
      <c r="C124" s="44">
        <v>177431.25</v>
      </c>
      <c r="D124" s="44">
        <v>60382.8</v>
      </c>
      <c r="E124" s="44">
        <v>3949.84</v>
      </c>
      <c r="F124" s="44">
        <v>9794.9</v>
      </c>
      <c r="G124" s="44">
        <v>10010.33</v>
      </c>
      <c r="H124" s="44">
        <v>4245.45</v>
      </c>
      <c r="I124" s="44">
        <v>2377.46</v>
      </c>
      <c r="J124" s="44">
        <v>6716.56</v>
      </c>
      <c r="K124" s="44">
        <v>2850.54</v>
      </c>
      <c r="L124" s="44">
        <v>683.97</v>
      </c>
      <c r="M124" s="44">
        <v>288.79000000000002</v>
      </c>
      <c r="N124" s="45">
        <v>0</v>
      </c>
      <c r="O124" s="44">
        <v>0</v>
      </c>
      <c r="P124" s="47">
        <f t="shared" si="1"/>
        <v>278731.8899999999</v>
      </c>
    </row>
    <row r="125" spans="1:16" x14ac:dyDescent="0.25">
      <c r="A125" s="39" t="s">
        <v>244</v>
      </c>
      <c r="B125" s="40" t="s">
        <v>245</v>
      </c>
      <c r="C125" s="44">
        <v>127838.18000000001</v>
      </c>
      <c r="D125" s="44">
        <v>101190.32</v>
      </c>
      <c r="E125" s="44">
        <v>2928.03</v>
      </c>
      <c r="F125" s="44">
        <v>7163.9</v>
      </c>
      <c r="G125" s="44">
        <v>5299.85</v>
      </c>
      <c r="H125" s="44">
        <v>2247.6999999999998</v>
      </c>
      <c r="I125" s="44">
        <v>1772.5</v>
      </c>
      <c r="J125" s="44">
        <v>4237.7</v>
      </c>
      <c r="K125" s="44">
        <v>1798.5</v>
      </c>
      <c r="L125" s="44">
        <v>495.15</v>
      </c>
      <c r="M125" s="44">
        <v>218.43</v>
      </c>
      <c r="N125" s="45">
        <v>0</v>
      </c>
      <c r="O125" s="44">
        <v>0</v>
      </c>
      <c r="P125" s="47">
        <f t="shared" si="1"/>
        <v>255190.26</v>
      </c>
    </row>
    <row r="126" spans="1:16" x14ac:dyDescent="0.25">
      <c r="A126" s="39" t="s">
        <v>246</v>
      </c>
      <c r="B126" s="40" t="s">
        <v>247</v>
      </c>
      <c r="C126" s="44">
        <v>295115.44000000006</v>
      </c>
      <c r="D126" s="44">
        <v>146314.46</v>
      </c>
      <c r="E126" s="44">
        <v>5710.7</v>
      </c>
      <c r="F126" s="44">
        <v>14714.68</v>
      </c>
      <c r="G126" s="44">
        <v>5664.93</v>
      </c>
      <c r="H126" s="44">
        <v>2402.54</v>
      </c>
      <c r="I126" s="44">
        <v>3726.18</v>
      </c>
      <c r="J126" s="44">
        <v>6688.47</v>
      </c>
      <c r="K126" s="44">
        <v>2838.62</v>
      </c>
      <c r="L126" s="44">
        <v>1084.8599999999999</v>
      </c>
      <c r="M126" s="44">
        <v>446.38</v>
      </c>
      <c r="N126" s="45">
        <v>22869</v>
      </c>
      <c r="O126" s="44">
        <v>0</v>
      </c>
      <c r="P126" s="47">
        <f t="shared" si="1"/>
        <v>507576.25999999995</v>
      </c>
    </row>
    <row r="127" spans="1:16" x14ac:dyDescent="0.25">
      <c r="A127" s="39" t="s">
        <v>248</v>
      </c>
      <c r="B127" s="40" t="s">
        <v>249</v>
      </c>
      <c r="C127" s="44">
        <v>76277.490000000005</v>
      </c>
      <c r="D127" s="44">
        <v>44889</v>
      </c>
      <c r="E127" s="44">
        <v>1585.06</v>
      </c>
      <c r="F127" s="44">
        <v>4413.1400000000003</v>
      </c>
      <c r="G127" s="44">
        <v>1732.34</v>
      </c>
      <c r="H127" s="44">
        <v>734.7</v>
      </c>
      <c r="I127" s="44">
        <v>641.47</v>
      </c>
      <c r="J127" s="44">
        <v>1219.18</v>
      </c>
      <c r="K127" s="44">
        <v>517.41999999999996</v>
      </c>
      <c r="L127" s="44">
        <v>316.52</v>
      </c>
      <c r="M127" s="44">
        <v>53.79</v>
      </c>
      <c r="N127" s="45">
        <v>0</v>
      </c>
      <c r="O127" s="44">
        <v>0</v>
      </c>
      <c r="P127" s="47">
        <f t="shared" si="1"/>
        <v>132380.11000000002</v>
      </c>
    </row>
    <row r="128" spans="1:16" x14ac:dyDescent="0.25">
      <c r="A128" s="39" t="s">
        <v>250</v>
      </c>
      <c r="B128" s="40" t="s">
        <v>251</v>
      </c>
      <c r="C128" s="44">
        <v>82679.22</v>
      </c>
      <c r="D128" s="44">
        <v>55391.8</v>
      </c>
      <c r="E128" s="44">
        <v>1660.53</v>
      </c>
      <c r="F128" s="44">
        <v>4730.34</v>
      </c>
      <c r="G128" s="44">
        <v>1050.22</v>
      </c>
      <c r="H128" s="44">
        <v>445.41</v>
      </c>
      <c r="I128" s="44">
        <v>645.46</v>
      </c>
      <c r="J128" s="44">
        <v>913.46</v>
      </c>
      <c r="K128" s="44">
        <v>387.68</v>
      </c>
      <c r="L128" s="44">
        <v>329.25</v>
      </c>
      <c r="M128" s="44">
        <v>49.66</v>
      </c>
      <c r="N128" s="45">
        <v>0</v>
      </c>
      <c r="O128" s="44">
        <v>0</v>
      </c>
      <c r="P128" s="47">
        <f t="shared" si="1"/>
        <v>148283.03</v>
      </c>
    </row>
    <row r="129" spans="1:16" x14ac:dyDescent="0.25">
      <c r="A129" s="39" t="s">
        <v>252</v>
      </c>
      <c r="B129" s="40" t="s">
        <v>253</v>
      </c>
      <c r="C129" s="44">
        <v>82242</v>
      </c>
      <c r="D129" s="44">
        <v>48597.47</v>
      </c>
      <c r="E129" s="44">
        <v>1634.66</v>
      </c>
      <c r="F129" s="44">
        <v>4636.3599999999997</v>
      </c>
      <c r="G129" s="44">
        <v>1392.5</v>
      </c>
      <c r="H129" s="44">
        <v>590.57000000000005</v>
      </c>
      <c r="I129" s="44">
        <v>669.1</v>
      </c>
      <c r="J129" s="44">
        <v>1098.8499999999999</v>
      </c>
      <c r="K129" s="44">
        <v>466.36</v>
      </c>
      <c r="L129" s="44">
        <v>325.17</v>
      </c>
      <c r="M129" s="44">
        <v>54.6</v>
      </c>
      <c r="N129" s="45">
        <v>3057</v>
      </c>
      <c r="O129" s="44">
        <v>0</v>
      </c>
      <c r="P129" s="47">
        <f t="shared" si="1"/>
        <v>144764.64000000001</v>
      </c>
    </row>
    <row r="130" spans="1:16" x14ac:dyDescent="0.25">
      <c r="A130" s="39" t="s">
        <v>254</v>
      </c>
      <c r="B130" s="40" t="s">
        <v>255</v>
      </c>
      <c r="C130" s="44">
        <v>70262.259999999995</v>
      </c>
      <c r="D130" s="44">
        <v>51764.57</v>
      </c>
      <c r="E130" s="44">
        <v>1417.6</v>
      </c>
      <c r="F130" s="44">
        <v>3876.01</v>
      </c>
      <c r="G130" s="44">
        <v>1527.47</v>
      </c>
      <c r="H130" s="44">
        <v>647.80999999999995</v>
      </c>
      <c r="I130" s="44">
        <v>676.67</v>
      </c>
      <c r="J130" s="44">
        <v>1267.6500000000001</v>
      </c>
      <c r="K130" s="44">
        <v>538</v>
      </c>
      <c r="L130" s="44">
        <v>278.88</v>
      </c>
      <c r="M130" s="44">
        <v>66.17</v>
      </c>
      <c r="N130" s="45">
        <v>3922</v>
      </c>
      <c r="O130" s="44">
        <v>0</v>
      </c>
      <c r="P130" s="47">
        <f t="shared" si="1"/>
        <v>136245.09</v>
      </c>
    </row>
    <row r="131" spans="1:16" x14ac:dyDescent="0.25">
      <c r="A131" s="39" t="s">
        <v>256</v>
      </c>
      <c r="B131" s="40" t="s">
        <v>257</v>
      </c>
      <c r="C131" s="44">
        <v>124286.66000000002</v>
      </c>
      <c r="D131" s="44">
        <v>80324.02</v>
      </c>
      <c r="E131" s="44">
        <v>2727.58</v>
      </c>
      <c r="F131" s="44">
        <v>6754.07</v>
      </c>
      <c r="G131" s="44">
        <v>6675.83</v>
      </c>
      <c r="H131" s="44">
        <v>2831.27</v>
      </c>
      <c r="I131" s="44">
        <v>1677.37</v>
      </c>
      <c r="J131" s="44">
        <v>4671.62</v>
      </c>
      <c r="K131" s="44">
        <v>1982.66</v>
      </c>
      <c r="L131" s="44">
        <v>484.4</v>
      </c>
      <c r="M131" s="44">
        <v>204.94</v>
      </c>
      <c r="N131" s="45">
        <v>0</v>
      </c>
      <c r="O131" s="44">
        <v>0</v>
      </c>
      <c r="P131" s="47">
        <f t="shared" si="1"/>
        <v>232620.41999999998</v>
      </c>
    </row>
    <row r="132" spans="1:16" x14ac:dyDescent="0.25">
      <c r="A132" s="39" t="s">
        <v>258</v>
      </c>
      <c r="B132" s="40" t="s">
        <v>259</v>
      </c>
      <c r="C132" s="44">
        <v>553213.81000000006</v>
      </c>
      <c r="D132" s="44">
        <v>582910.49</v>
      </c>
      <c r="E132" s="44">
        <v>15837.6</v>
      </c>
      <c r="F132" s="44">
        <v>29637</v>
      </c>
      <c r="G132" s="44">
        <v>47791.360000000001</v>
      </c>
      <c r="H132" s="44">
        <v>20268.66</v>
      </c>
      <c r="I132" s="44">
        <v>14371.79</v>
      </c>
      <c r="J132" s="44">
        <v>39975.79</v>
      </c>
      <c r="K132" s="44">
        <v>16965.93</v>
      </c>
      <c r="L132" s="44">
        <v>2202.27</v>
      </c>
      <c r="M132" s="44">
        <v>2169.16</v>
      </c>
      <c r="N132" s="45">
        <v>0</v>
      </c>
      <c r="O132" s="44">
        <v>0</v>
      </c>
      <c r="P132" s="47">
        <f t="shared" si="1"/>
        <v>1325343.8600000001</v>
      </c>
    </row>
    <row r="133" spans="1:16" x14ac:dyDescent="0.25">
      <c r="A133" s="39" t="s">
        <v>260</v>
      </c>
      <c r="B133" s="40" t="s">
        <v>261</v>
      </c>
      <c r="C133" s="44">
        <v>422876.28</v>
      </c>
      <c r="D133" s="44">
        <v>223526.77</v>
      </c>
      <c r="E133" s="44">
        <v>10246.06</v>
      </c>
      <c r="F133" s="44">
        <v>22791.39</v>
      </c>
      <c r="G133" s="44">
        <v>28043.14</v>
      </c>
      <c r="H133" s="44">
        <v>11893.3</v>
      </c>
      <c r="I133" s="44">
        <v>7655.03</v>
      </c>
      <c r="J133" s="44">
        <v>21352.6</v>
      </c>
      <c r="K133" s="44">
        <v>9062.15</v>
      </c>
      <c r="L133" s="44">
        <v>1546.7</v>
      </c>
      <c r="M133" s="44">
        <v>1053.53</v>
      </c>
      <c r="N133" s="45">
        <v>0</v>
      </c>
      <c r="O133" s="44">
        <v>0</v>
      </c>
      <c r="P133" s="47">
        <f t="shared" si="1"/>
        <v>760046.95000000019</v>
      </c>
    </row>
    <row r="134" spans="1:16" x14ac:dyDescent="0.25">
      <c r="A134" s="39" t="s">
        <v>262</v>
      </c>
      <c r="B134" s="40" t="s">
        <v>263</v>
      </c>
      <c r="C134" s="44">
        <v>192185.31</v>
      </c>
      <c r="D134" s="44">
        <v>88367.43</v>
      </c>
      <c r="E134" s="44">
        <v>4381.91</v>
      </c>
      <c r="F134" s="44">
        <v>10446.85</v>
      </c>
      <c r="G134" s="44">
        <v>13025.25</v>
      </c>
      <c r="H134" s="44">
        <v>5524.1</v>
      </c>
      <c r="I134" s="44">
        <v>2899.84</v>
      </c>
      <c r="J134" s="44">
        <v>8728.02</v>
      </c>
      <c r="K134" s="44">
        <v>3704.22</v>
      </c>
      <c r="L134" s="44">
        <v>728.01</v>
      </c>
      <c r="M134" s="44">
        <v>372.72</v>
      </c>
      <c r="N134" s="45">
        <v>0</v>
      </c>
      <c r="O134" s="44">
        <v>0</v>
      </c>
      <c r="P134" s="47">
        <f t="shared" si="1"/>
        <v>330363.65999999992</v>
      </c>
    </row>
    <row r="135" spans="1:16" x14ac:dyDescent="0.25">
      <c r="A135" s="39" t="s">
        <v>264</v>
      </c>
      <c r="B135" s="40" t="s">
        <v>265</v>
      </c>
      <c r="C135" s="44">
        <v>116658.98999999999</v>
      </c>
      <c r="D135" s="44">
        <v>49627.4</v>
      </c>
      <c r="E135" s="44">
        <v>2313.59</v>
      </c>
      <c r="F135" s="44">
        <v>6342.9</v>
      </c>
      <c r="G135" s="44">
        <v>2991.36</v>
      </c>
      <c r="H135" s="44">
        <v>1268.6600000000001</v>
      </c>
      <c r="I135" s="44">
        <v>1155.6300000000001</v>
      </c>
      <c r="J135" s="44">
        <v>2327.0700000000002</v>
      </c>
      <c r="K135" s="44">
        <v>987.62</v>
      </c>
      <c r="L135" s="44">
        <v>422.08</v>
      </c>
      <c r="M135" s="44">
        <v>116.56</v>
      </c>
      <c r="N135" s="45">
        <v>0</v>
      </c>
      <c r="O135" s="44">
        <v>0</v>
      </c>
      <c r="P135" s="47">
        <f t="shared" si="1"/>
        <v>184211.85999999996</v>
      </c>
    </row>
    <row r="136" spans="1:16" x14ac:dyDescent="0.25">
      <c r="A136" s="39" t="s">
        <v>266</v>
      </c>
      <c r="B136" s="40" t="s">
        <v>267</v>
      </c>
      <c r="C136" s="44">
        <v>96235.17</v>
      </c>
      <c r="D136" s="44">
        <v>71775.839999999997</v>
      </c>
      <c r="E136" s="44">
        <v>2016.12</v>
      </c>
      <c r="F136" s="44">
        <v>5395.48</v>
      </c>
      <c r="G136" s="44">
        <v>3120.33</v>
      </c>
      <c r="H136" s="44">
        <v>1323.36</v>
      </c>
      <c r="I136" s="44">
        <v>967.18</v>
      </c>
      <c r="J136" s="44">
        <v>2214.92</v>
      </c>
      <c r="K136" s="44">
        <v>940.02</v>
      </c>
      <c r="L136" s="44">
        <v>413.42</v>
      </c>
      <c r="M136" s="44">
        <v>97.1</v>
      </c>
      <c r="N136" s="45">
        <v>0</v>
      </c>
      <c r="O136" s="44">
        <v>0</v>
      </c>
      <c r="P136" s="47">
        <f t="shared" si="1"/>
        <v>184498.94</v>
      </c>
    </row>
    <row r="137" spans="1:16" x14ac:dyDescent="0.25">
      <c r="A137" s="39" t="s">
        <v>268</v>
      </c>
      <c r="B137" s="40" t="s">
        <v>269</v>
      </c>
      <c r="C137" s="44">
        <v>109197.18</v>
      </c>
      <c r="D137" s="44">
        <v>84853.59</v>
      </c>
      <c r="E137" s="44">
        <v>1889.45</v>
      </c>
      <c r="F137" s="44">
        <v>5016.75</v>
      </c>
      <c r="G137" s="44">
        <v>821.79</v>
      </c>
      <c r="H137" s="44">
        <v>348.53</v>
      </c>
      <c r="I137" s="44">
        <v>1390.42</v>
      </c>
      <c r="J137" s="44">
        <v>2038.31</v>
      </c>
      <c r="K137" s="44">
        <v>865.07</v>
      </c>
      <c r="L137" s="44">
        <v>309.23</v>
      </c>
      <c r="M137" s="44">
        <v>170.29</v>
      </c>
      <c r="N137" s="45">
        <v>4325</v>
      </c>
      <c r="O137" s="44">
        <v>0</v>
      </c>
      <c r="P137" s="47">
        <f t="shared" ref="P137:P200" si="2">SUM(C137:O137)</f>
        <v>211225.61000000004</v>
      </c>
    </row>
    <row r="138" spans="1:16" x14ac:dyDescent="0.25">
      <c r="A138" s="39" t="s">
        <v>270</v>
      </c>
      <c r="B138" s="40" t="s">
        <v>271</v>
      </c>
      <c r="C138" s="44">
        <v>263774.49</v>
      </c>
      <c r="D138" s="44">
        <v>182510.53</v>
      </c>
      <c r="E138" s="44">
        <v>5873.58</v>
      </c>
      <c r="F138" s="44">
        <v>14701.08</v>
      </c>
      <c r="G138" s="44">
        <v>12470.67</v>
      </c>
      <c r="H138" s="44">
        <v>5288.9</v>
      </c>
      <c r="I138" s="44">
        <v>3422.47</v>
      </c>
      <c r="J138" s="44">
        <v>8885.89</v>
      </c>
      <c r="K138" s="44">
        <v>3771.22</v>
      </c>
      <c r="L138" s="44">
        <v>1020.5</v>
      </c>
      <c r="M138" s="44">
        <v>408.33</v>
      </c>
      <c r="N138" s="45">
        <v>32076</v>
      </c>
      <c r="O138" s="44">
        <v>0</v>
      </c>
      <c r="P138" s="47">
        <f t="shared" si="2"/>
        <v>534203.66</v>
      </c>
    </row>
    <row r="139" spans="1:16" x14ac:dyDescent="0.25">
      <c r="A139" s="39" t="s">
        <v>272</v>
      </c>
      <c r="B139" s="40" t="s">
        <v>273</v>
      </c>
      <c r="C139" s="44">
        <v>489554.50000000006</v>
      </c>
      <c r="D139" s="44">
        <v>394000.19</v>
      </c>
      <c r="E139" s="44">
        <v>10955.45</v>
      </c>
      <c r="F139" s="44">
        <v>26402.6</v>
      </c>
      <c r="G139" s="44">
        <v>27154.07</v>
      </c>
      <c r="H139" s="44">
        <v>11516.24</v>
      </c>
      <c r="I139" s="44">
        <v>7177.62</v>
      </c>
      <c r="J139" s="44">
        <v>19702.48</v>
      </c>
      <c r="K139" s="44">
        <v>8361.84</v>
      </c>
      <c r="L139" s="44">
        <v>1865.45</v>
      </c>
      <c r="M139" s="44">
        <v>912.24</v>
      </c>
      <c r="N139" s="45">
        <v>0</v>
      </c>
      <c r="O139" s="44">
        <v>0</v>
      </c>
      <c r="P139" s="47">
        <f t="shared" si="2"/>
        <v>997602.67999999982</v>
      </c>
    </row>
    <row r="140" spans="1:16" x14ac:dyDescent="0.25">
      <c r="A140" s="39" t="s">
        <v>274</v>
      </c>
      <c r="B140" s="40" t="s">
        <v>275</v>
      </c>
      <c r="C140" s="44">
        <v>113992.37</v>
      </c>
      <c r="D140" s="44">
        <v>66447.88</v>
      </c>
      <c r="E140" s="44">
        <v>2449.5300000000002</v>
      </c>
      <c r="F140" s="44">
        <v>6110.48</v>
      </c>
      <c r="G140" s="44">
        <v>3231.22</v>
      </c>
      <c r="H140" s="44">
        <v>1370.38</v>
      </c>
      <c r="I140" s="44">
        <v>1530.02</v>
      </c>
      <c r="J140" s="44">
        <v>3152.36</v>
      </c>
      <c r="K140" s="44">
        <v>1337.88</v>
      </c>
      <c r="L140" s="44">
        <v>421.63</v>
      </c>
      <c r="M140" s="44">
        <v>187</v>
      </c>
      <c r="N140" s="45">
        <v>3295</v>
      </c>
      <c r="O140" s="44">
        <v>0</v>
      </c>
      <c r="P140" s="47">
        <f t="shared" si="2"/>
        <v>203525.75</v>
      </c>
    </row>
    <row r="141" spans="1:16" x14ac:dyDescent="0.25">
      <c r="A141" s="39" t="s">
        <v>276</v>
      </c>
      <c r="B141" s="40" t="s">
        <v>277</v>
      </c>
      <c r="C141" s="44">
        <v>177794.46</v>
      </c>
      <c r="D141" s="44">
        <v>109943.73</v>
      </c>
      <c r="E141" s="44">
        <v>4235.76</v>
      </c>
      <c r="F141" s="44">
        <v>9972.5400000000009</v>
      </c>
      <c r="G141" s="44">
        <v>9411.42</v>
      </c>
      <c r="H141" s="44">
        <v>3991.45</v>
      </c>
      <c r="I141" s="44">
        <v>2729.89</v>
      </c>
      <c r="J141" s="44">
        <v>7164.35</v>
      </c>
      <c r="K141" s="44">
        <v>3040.59</v>
      </c>
      <c r="L141" s="44">
        <v>714.81</v>
      </c>
      <c r="M141" s="44">
        <v>351.54</v>
      </c>
      <c r="N141" s="45">
        <v>0</v>
      </c>
      <c r="O141" s="44">
        <v>0</v>
      </c>
      <c r="P141" s="47">
        <f t="shared" si="2"/>
        <v>329350.53999999998</v>
      </c>
    </row>
    <row r="142" spans="1:16" x14ac:dyDescent="0.25">
      <c r="A142" s="39" t="s">
        <v>278</v>
      </c>
      <c r="B142" s="40" t="s">
        <v>279</v>
      </c>
      <c r="C142" s="44">
        <v>732548.39</v>
      </c>
      <c r="D142" s="44">
        <v>559644.99</v>
      </c>
      <c r="E142" s="44">
        <v>19198.72</v>
      </c>
      <c r="F142" s="44">
        <v>39763.26</v>
      </c>
      <c r="G142" s="44">
        <v>69124.77</v>
      </c>
      <c r="H142" s="44">
        <v>29316.31</v>
      </c>
      <c r="I142" s="44">
        <v>15553.42</v>
      </c>
      <c r="J142" s="44">
        <v>48817.94</v>
      </c>
      <c r="K142" s="44">
        <v>20718.580000000002</v>
      </c>
      <c r="L142" s="44">
        <v>2772.38</v>
      </c>
      <c r="M142" s="44">
        <v>2239.48</v>
      </c>
      <c r="N142" s="45">
        <v>0</v>
      </c>
      <c r="O142" s="44">
        <v>0</v>
      </c>
      <c r="P142" s="47">
        <f t="shared" si="2"/>
        <v>1539698.2399999998</v>
      </c>
    </row>
    <row r="143" spans="1:16" x14ac:dyDescent="0.25">
      <c r="A143" s="39" t="s">
        <v>280</v>
      </c>
      <c r="B143" s="40" t="s">
        <v>281</v>
      </c>
      <c r="C143" s="44">
        <v>197037.74</v>
      </c>
      <c r="D143" s="44">
        <v>52216.800000000003</v>
      </c>
      <c r="E143" s="44">
        <v>6040.95</v>
      </c>
      <c r="F143" s="44">
        <v>11199.11</v>
      </c>
      <c r="G143" s="44">
        <v>19270.52</v>
      </c>
      <c r="H143" s="44">
        <v>8172.76</v>
      </c>
      <c r="I143" s="44">
        <v>5319.61</v>
      </c>
      <c r="J143" s="44">
        <v>15701.12</v>
      </c>
      <c r="K143" s="44">
        <v>6663.64</v>
      </c>
      <c r="L143" s="44">
        <v>778.65</v>
      </c>
      <c r="M143" s="44">
        <v>806.39</v>
      </c>
      <c r="N143" s="45">
        <v>33196</v>
      </c>
      <c r="O143" s="44">
        <v>0</v>
      </c>
      <c r="P143" s="47">
        <f t="shared" si="2"/>
        <v>356403.29000000004</v>
      </c>
    </row>
    <row r="144" spans="1:16" x14ac:dyDescent="0.25">
      <c r="A144" s="39" t="s">
        <v>282</v>
      </c>
      <c r="B144" s="40" t="s">
        <v>283</v>
      </c>
      <c r="C144" s="44">
        <v>398682.38</v>
      </c>
      <c r="D144" s="44">
        <v>411424.1</v>
      </c>
      <c r="E144" s="44">
        <v>9765.56</v>
      </c>
      <c r="F144" s="44">
        <v>21629.119999999999</v>
      </c>
      <c r="G144" s="44">
        <v>28707.02</v>
      </c>
      <c r="H144" s="44">
        <v>12174.85</v>
      </c>
      <c r="I144" s="44">
        <v>7275.01</v>
      </c>
      <c r="J144" s="44">
        <v>21333.1</v>
      </c>
      <c r="K144" s="44">
        <v>9053.8799999999992</v>
      </c>
      <c r="L144" s="44">
        <v>1481.6</v>
      </c>
      <c r="M144" s="44">
        <v>1002.88</v>
      </c>
      <c r="N144" s="45">
        <v>360482</v>
      </c>
      <c r="O144" s="44">
        <v>0</v>
      </c>
      <c r="P144" s="47">
        <f t="shared" si="2"/>
        <v>1283011.5</v>
      </c>
    </row>
    <row r="145" spans="1:16" x14ac:dyDescent="0.25">
      <c r="A145" s="39" t="s">
        <v>284</v>
      </c>
      <c r="B145" s="40" t="s">
        <v>285</v>
      </c>
      <c r="C145" s="44">
        <v>187214.24000000002</v>
      </c>
      <c r="D145" s="44">
        <v>126253.57</v>
      </c>
      <c r="E145" s="44">
        <v>4281.2299999999996</v>
      </c>
      <c r="F145" s="44">
        <v>10024.959999999999</v>
      </c>
      <c r="G145" s="44">
        <v>8268.66</v>
      </c>
      <c r="H145" s="44">
        <v>3506.8</v>
      </c>
      <c r="I145" s="44">
        <v>2921.87</v>
      </c>
      <c r="J145" s="44">
        <v>7008.14</v>
      </c>
      <c r="K145" s="44">
        <v>2974.29</v>
      </c>
      <c r="L145" s="44">
        <v>775.27</v>
      </c>
      <c r="M145" s="44">
        <v>380.54</v>
      </c>
      <c r="N145" s="45">
        <v>9595</v>
      </c>
      <c r="O145" s="44">
        <v>0</v>
      </c>
      <c r="P145" s="47">
        <f t="shared" si="2"/>
        <v>363204.57</v>
      </c>
    </row>
    <row r="146" spans="1:16" x14ac:dyDescent="0.25">
      <c r="A146" s="39" t="s">
        <v>286</v>
      </c>
      <c r="B146" s="40" t="s">
        <v>287</v>
      </c>
      <c r="C146" s="44">
        <v>63341.95</v>
      </c>
      <c r="D146" s="44">
        <v>41856.67</v>
      </c>
      <c r="E146" s="44">
        <v>1258.43</v>
      </c>
      <c r="F146" s="44">
        <v>3600.61</v>
      </c>
      <c r="G146" s="44">
        <v>1054.6300000000001</v>
      </c>
      <c r="H146" s="44">
        <v>447.27</v>
      </c>
      <c r="I146" s="44">
        <v>481.7</v>
      </c>
      <c r="J146" s="44">
        <v>775.02</v>
      </c>
      <c r="K146" s="44">
        <v>328.92</v>
      </c>
      <c r="L146" s="44">
        <v>262.10000000000002</v>
      </c>
      <c r="M146" s="44">
        <v>35.69</v>
      </c>
      <c r="N146" s="45">
        <v>0</v>
      </c>
      <c r="O146" s="44">
        <v>0</v>
      </c>
      <c r="P146" s="47">
        <f t="shared" si="2"/>
        <v>113442.99</v>
      </c>
    </row>
    <row r="147" spans="1:16" x14ac:dyDescent="0.25">
      <c r="A147" s="39" t="s">
        <v>288</v>
      </c>
      <c r="B147" s="40" t="s">
        <v>289</v>
      </c>
      <c r="C147" s="44">
        <v>135792.04</v>
      </c>
      <c r="D147" s="44">
        <v>53529</v>
      </c>
      <c r="E147" s="44">
        <v>2859.71</v>
      </c>
      <c r="F147" s="44">
        <v>7600.12</v>
      </c>
      <c r="G147" s="44">
        <v>5258.02</v>
      </c>
      <c r="H147" s="44">
        <v>2229.9699999999998</v>
      </c>
      <c r="I147" s="44">
        <v>1440.93</v>
      </c>
      <c r="J147" s="44">
        <v>3550.45</v>
      </c>
      <c r="K147" s="44">
        <v>1506.83</v>
      </c>
      <c r="L147" s="44">
        <v>529.39</v>
      </c>
      <c r="M147" s="44">
        <v>151.62</v>
      </c>
      <c r="N147" s="45">
        <v>0</v>
      </c>
      <c r="O147" s="44">
        <v>0</v>
      </c>
      <c r="P147" s="47">
        <f t="shared" si="2"/>
        <v>214448.08</v>
      </c>
    </row>
    <row r="148" spans="1:16" x14ac:dyDescent="0.25">
      <c r="A148" s="39" t="s">
        <v>290</v>
      </c>
      <c r="B148" s="40" t="s">
        <v>291</v>
      </c>
      <c r="C148" s="44">
        <v>61967.86</v>
      </c>
      <c r="D148" s="44">
        <v>33160.25</v>
      </c>
      <c r="E148" s="44">
        <v>1303.68</v>
      </c>
      <c r="F148" s="44">
        <v>3496.13</v>
      </c>
      <c r="G148" s="44">
        <v>1891.08</v>
      </c>
      <c r="H148" s="44">
        <v>802.02</v>
      </c>
      <c r="I148" s="44">
        <v>630.09</v>
      </c>
      <c r="J148" s="44">
        <v>1393.38</v>
      </c>
      <c r="K148" s="44">
        <v>591.36</v>
      </c>
      <c r="L148" s="44">
        <v>244.91</v>
      </c>
      <c r="M148" s="44">
        <v>64.05</v>
      </c>
      <c r="N148" s="45">
        <v>0</v>
      </c>
      <c r="O148" s="44">
        <v>0</v>
      </c>
      <c r="P148" s="47">
        <f t="shared" si="2"/>
        <v>105544.81000000001</v>
      </c>
    </row>
    <row r="149" spans="1:16" x14ac:dyDescent="0.25">
      <c r="A149" s="39" t="s">
        <v>292</v>
      </c>
      <c r="B149" s="40" t="s">
        <v>293</v>
      </c>
      <c r="C149" s="44">
        <v>267799.90999999997</v>
      </c>
      <c r="D149" s="44">
        <v>103115.91</v>
      </c>
      <c r="E149" s="44">
        <v>7427.46</v>
      </c>
      <c r="F149" s="44">
        <v>15260.8</v>
      </c>
      <c r="G149" s="44">
        <v>20796.169999999998</v>
      </c>
      <c r="H149" s="44">
        <v>8819.81</v>
      </c>
      <c r="I149" s="44">
        <v>5799.21</v>
      </c>
      <c r="J149" s="44">
        <v>16436.79</v>
      </c>
      <c r="K149" s="44">
        <v>6975.86</v>
      </c>
      <c r="L149" s="44">
        <v>1061.6500000000001</v>
      </c>
      <c r="M149" s="44">
        <v>835.58</v>
      </c>
      <c r="N149" s="45">
        <v>0</v>
      </c>
      <c r="O149" s="44">
        <v>0</v>
      </c>
      <c r="P149" s="47">
        <f t="shared" si="2"/>
        <v>454329.14999999997</v>
      </c>
    </row>
    <row r="150" spans="1:16" x14ac:dyDescent="0.25">
      <c r="A150" s="39" t="s">
        <v>294</v>
      </c>
      <c r="B150" s="40" t="s">
        <v>295</v>
      </c>
      <c r="C150" s="44">
        <v>88108.74</v>
      </c>
      <c r="D150" s="44">
        <v>40048.480000000003</v>
      </c>
      <c r="E150" s="44">
        <v>1728.77</v>
      </c>
      <c r="F150" s="44">
        <v>4901.6099999999997</v>
      </c>
      <c r="G150" s="44">
        <v>2020.98</v>
      </c>
      <c r="H150" s="44">
        <v>857.11</v>
      </c>
      <c r="I150" s="44">
        <v>735.6</v>
      </c>
      <c r="J150" s="44">
        <v>1403.15</v>
      </c>
      <c r="K150" s="44">
        <v>595.51</v>
      </c>
      <c r="L150" s="44">
        <v>340.19</v>
      </c>
      <c r="M150" s="44">
        <v>62.27</v>
      </c>
      <c r="N150" s="45">
        <v>0</v>
      </c>
      <c r="O150" s="44">
        <v>0</v>
      </c>
      <c r="P150" s="47">
        <f t="shared" si="2"/>
        <v>140802.41</v>
      </c>
    </row>
    <row r="151" spans="1:16" x14ac:dyDescent="0.25">
      <c r="A151" s="39" t="s">
        <v>296</v>
      </c>
      <c r="B151" s="40" t="s">
        <v>297</v>
      </c>
      <c r="C151" s="44">
        <v>430911.72000000003</v>
      </c>
      <c r="D151" s="44">
        <v>400130.93</v>
      </c>
      <c r="E151" s="44">
        <v>8563.1299999999992</v>
      </c>
      <c r="F151" s="44">
        <v>20417.38</v>
      </c>
      <c r="G151" s="44">
        <v>21995.59</v>
      </c>
      <c r="H151" s="44">
        <v>9328.49</v>
      </c>
      <c r="I151" s="44">
        <v>6517.31</v>
      </c>
      <c r="J151" s="44">
        <v>17199.59</v>
      </c>
      <c r="K151" s="44">
        <v>7299.6</v>
      </c>
      <c r="L151" s="44">
        <v>1564.7</v>
      </c>
      <c r="M151" s="44">
        <v>842.43</v>
      </c>
      <c r="N151" s="45">
        <v>0</v>
      </c>
      <c r="O151" s="44">
        <v>0</v>
      </c>
      <c r="P151" s="47">
        <f t="shared" si="2"/>
        <v>924770.87</v>
      </c>
    </row>
    <row r="152" spans="1:16" x14ac:dyDescent="0.25">
      <c r="A152" s="39" t="s">
        <v>298</v>
      </c>
      <c r="B152" s="40" t="s">
        <v>299</v>
      </c>
      <c r="C152" s="44">
        <v>70980.490000000005</v>
      </c>
      <c r="D152" s="44">
        <v>35229.42</v>
      </c>
      <c r="E152" s="44">
        <v>1474.03</v>
      </c>
      <c r="F152" s="44">
        <v>3949.78</v>
      </c>
      <c r="G152" s="44">
        <v>2537.59</v>
      </c>
      <c r="H152" s="44">
        <v>1076.21</v>
      </c>
      <c r="I152" s="44">
        <v>725.81</v>
      </c>
      <c r="J152" s="44">
        <v>1739.07</v>
      </c>
      <c r="K152" s="44">
        <v>738.07</v>
      </c>
      <c r="L152" s="44">
        <v>287.43</v>
      </c>
      <c r="M152" s="44">
        <v>74.28</v>
      </c>
      <c r="N152" s="45">
        <v>7148</v>
      </c>
      <c r="O152" s="44">
        <v>0</v>
      </c>
      <c r="P152" s="47">
        <f t="shared" si="2"/>
        <v>125960.18000000001</v>
      </c>
    </row>
    <row r="153" spans="1:16" x14ac:dyDescent="0.25">
      <c r="A153" s="39" t="s">
        <v>300</v>
      </c>
      <c r="B153" s="40" t="s">
        <v>301</v>
      </c>
      <c r="C153" s="44">
        <v>171995.21000000002</v>
      </c>
      <c r="D153" s="44">
        <v>125760.87</v>
      </c>
      <c r="E153" s="44">
        <v>5205.0600000000004</v>
      </c>
      <c r="F153" s="44">
        <v>9069.16</v>
      </c>
      <c r="G153" s="44">
        <v>11983.98</v>
      </c>
      <c r="H153" s="44">
        <v>5082.49</v>
      </c>
      <c r="I153" s="44">
        <v>5022.6899999999996</v>
      </c>
      <c r="J153" s="44">
        <v>12595.98</v>
      </c>
      <c r="K153" s="44">
        <v>5345.8</v>
      </c>
      <c r="L153" s="44">
        <v>772.69</v>
      </c>
      <c r="M153" s="44">
        <v>774.72</v>
      </c>
      <c r="N153" s="45">
        <v>10658</v>
      </c>
      <c r="O153" s="44">
        <v>0</v>
      </c>
      <c r="P153" s="47">
        <f t="shared" si="2"/>
        <v>364266.64999999991</v>
      </c>
    </row>
    <row r="154" spans="1:16" x14ac:dyDescent="0.25">
      <c r="A154" s="39" t="s">
        <v>302</v>
      </c>
      <c r="B154" s="40" t="s">
        <v>303</v>
      </c>
      <c r="C154" s="44">
        <v>151668.99</v>
      </c>
      <c r="D154" s="44">
        <v>101577.33</v>
      </c>
      <c r="E154" s="44">
        <v>3290.35</v>
      </c>
      <c r="F154" s="44">
        <v>8397.64</v>
      </c>
      <c r="G154" s="44">
        <v>6687.82</v>
      </c>
      <c r="H154" s="44">
        <v>2836.35</v>
      </c>
      <c r="I154" s="44">
        <v>1848.62</v>
      </c>
      <c r="J154" s="44">
        <v>4730.2</v>
      </c>
      <c r="K154" s="44">
        <v>2007.52</v>
      </c>
      <c r="L154" s="44">
        <v>599.24</v>
      </c>
      <c r="M154" s="44">
        <v>213.17</v>
      </c>
      <c r="N154" s="45">
        <v>10559</v>
      </c>
      <c r="O154" s="44">
        <v>0</v>
      </c>
      <c r="P154" s="47">
        <f t="shared" si="2"/>
        <v>294416.23</v>
      </c>
    </row>
    <row r="155" spans="1:16" x14ac:dyDescent="0.25">
      <c r="A155" s="39" t="s">
        <v>304</v>
      </c>
      <c r="B155" s="40" t="s">
        <v>305</v>
      </c>
      <c r="C155" s="44">
        <v>99816.659999999989</v>
      </c>
      <c r="D155" s="44">
        <v>69649.919999999998</v>
      </c>
      <c r="E155" s="44">
        <v>2067.0700000000002</v>
      </c>
      <c r="F155" s="44">
        <v>5535.29</v>
      </c>
      <c r="G155" s="44">
        <v>876.23</v>
      </c>
      <c r="H155" s="44">
        <v>371.62</v>
      </c>
      <c r="I155" s="44">
        <v>1044.54</v>
      </c>
      <c r="J155" s="44">
        <v>1442.36</v>
      </c>
      <c r="K155" s="44">
        <v>612.14</v>
      </c>
      <c r="L155" s="44">
        <v>380.9</v>
      </c>
      <c r="M155" s="44">
        <v>109.08</v>
      </c>
      <c r="N155" s="45">
        <v>0</v>
      </c>
      <c r="O155" s="44">
        <v>0</v>
      </c>
      <c r="P155" s="47">
        <f t="shared" si="2"/>
        <v>181905.81</v>
      </c>
    </row>
    <row r="156" spans="1:16" x14ac:dyDescent="0.25">
      <c r="A156" s="39" t="s">
        <v>306</v>
      </c>
      <c r="B156" s="40" t="s">
        <v>307</v>
      </c>
      <c r="C156" s="44">
        <v>152245.32999999999</v>
      </c>
      <c r="D156" s="44">
        <v>97954.1</v>
      </c>
      <c r="E156" s="44">
        <v>2887.99</v>
      </c>
      <c r="F156" s="44">
        <v>7984.35</v>
      </c>
      <c r="G156" s="44">
        <v>5214.3599999999997</v>
      </c>
      <c r="H156" s="44">
        <v>2211.4499999999998</v>
      </c>
      <c r="I156" s="44">
        <v>1532.4</v>
      </c>
      <c r="J156" s="44">
        <v>3605</v>
      </c>
      <c r="K156" s="44">
        <v>1529.98</v>
      </c>
      <c r="L156" s="44">
        <v>518.02</v>
      </c>
      <c r="M156" s="44">
        <v>158.25</v>
      </c>
      <c r="N156" s="45">
        <v>0</v>
      </c>
      <c r="O156" s="44">
        <v>0</v>
      </c>
      <c r="P156" s="47">
        <f t="shared" si="2"/>
        <v>275841.23000000004</v>
      </c>
    </row>
    <row r="157" spans="1:16" x14ac:dyDescent="0.25">
      <c r="A157" s="39" t="s">
        <v>308</v>
      </c>
      <c r="B157" s="40" t="s">
        <v>309</v>
      </c>
      <c r="C157" s="44">
        <v>104560.03999999998</v>
      </c>
      <c r="D157" s="44">
        <v>71957.75</v>
      </c>
      <c r="E157" s="44">
        <v>2235.12</v>
      </c>
      <c r="F157" s="44">
        <v>5705.68</v>
      </c>
      <c r="G157" s="44">
        <v>4836.72</v>
      </c>
      <c r="H157" s="44">
        <v>2051.29</v>
      </c>
      <c r="I157" s="44">
        <v>1277.96</v>
      </c>
      <c r="J157" s="44">
        <v>3350.07</v>
      </c>
      <c r="K157" s="44">
        <v>1421.79</v>
      </c>
      <c r="L157" s="44">
        <v>418.66</v>
      </c>
      <c r="M157" s="44">
        <v>147.86000000000001</v>
      </c>
      <c r="N157" s="45">
        <v>25810</v>
      </c>
      <c r="O157" s="44">
        <v>0</v>
      </c>
      <c r="P157" s="47">
        <f t="shared" si="2"/>
        <v>223772.93999999997</v>
      </c>
    </row>
    <row r="158" spans="1:16" x14ac:dyDescent="0.25">
      <c r="A158" s="39" t="s">
        <v>310</v>
      </c>
      <c r="B158" s="40" t="s">
        <v>311</v>
      </c>
      <c r="C158" s="44">
        <v>323918.82</v>
      </c>
      <c r="D158" s="44">
        <v>200700.3</v>
      </c>
      <c r="E158" s="44">
        <v>8561.7999999999993</v>
      </c>
      <c r="F158" s="44">
        <v>17076.28</v>
      </c>
      <c r="G158" s="44">
        <v>31865.61</v>
      </c>
      <c r="H158" s="44">
        <v>13514.43</v>
      </c>
      <c r="I158" s="44">
        <v>7472.95</v>
      </c>
      <c r="J158" s="44">
        <v>23864.43</v>
      </c>
      <c r="K158" s="44">
        <v>10128.18</v>
      </c>
      <c r="L158" s="44">
        <v>1144.3699999999999</v>
      </c>
      <c r="M158" s="44">
        <v>1101.76</v>
      </c>
      <c r="N158" s="45">
        <v>0</v>
      </c>
      <c r="O158" s="44">
        <v>0</v>
      </c>
      <c r="P158" s="47">
        <f t="shared" si="2"/>
        <v>639348.93000000017</v>
      </c>
    </row>
    <row r="159" spans="1:16" x14ac:dyDescent="0.25">
      <c r="A159" s="39" t="s">
        <v>312</v>
      </c>
      <c r="B159" s="40" t="s">
        <v>313</v>
      </c>
      <c r="C159" s="44">
        <v>60536.63</v>
      </c>
      <c r="D159" s="44">
        <v>30075.4</v>
      </c>
      <c r="E159" s="44">
        <v>1145.4100000000001</v>
      </c>
      <c r="F159" s="44">
        <v>3411.23</v>
      </c>
      <c r="G159" s="44">
        <v>736.71</v>
      </c>
      <c r="H159" s="44">
        <v>312.44</v>
      </c>
      <c r="I159" s="44">
        <v>393.56</v>
      </c>
      <c r="J159" s="44">
        <v>512.15</v>
      </c>
      <c r="K159" s="44">
        <v>217.36</v>
      </c>
      <c r="L159" s="44">
        <v>234.7</v>
      </c>
      <c r="M159" s="44">
        <v>22.3</v>
      </c>
      <c r="N159" s="45">
        <v>0</v>
      </c>
      <c r="O159" s="44">
        <v>0</v>
      </c>
      <c r="P159" s="47">
        <f t="shared" si="2"/>
        <v>97597.89</v>
      </c>
    </row>
    <row r="160" spans="1:16" x14ac:dyDescent="0.25">
      <c r="A160" s="39" t="s">
        <v>314</v>
      </c>
      <c r="B160" s="40" t="s">
        <v>315</v>
      </c>
      <c r="C160" s="44">
        <v>113806.56</v>
      </c>
      <c r="D160" s="44">
        <v>48240.4</v>
      </c>
      <c r="E160" s="44">
        <v>2553.5</v>
      </c>
      <c r="F160" s="44">
        <v>6375.96</v>
      </c>
      <c r="G160" s="44">
        <v>6059.25</v>
      </c>
      <c r="H160" s="44">
        <v>2569.77</v>
      </c>
      <c r="I160" s="44">
        <v>1480.93</v>
      </c>
      <c r="J160" s="44">
        <v>4059.47</v>
      </c>
      <c r="K160" s="44">
        <v>1722.86</v>
      </c>
      <c r="L160" s="44">
        <v>444.55</v>
      </c>
      <c r="M160" s="44">
        <v>176.83</v>
      </c>
      <c r="N160" s="45">
        <v>12650</v>
      </c>
      <c r="O160" s="44">
        <v>0</v>
      </c>
      <c r="P160" s="47">
        <f t="shared" si="2"/>
        <v>200140.07999999993</v>
      </c>
    </row>
    <row r="161" spans="1:16" x14ac:dyDescent="0.25">
      <c r="A161" s="39" t="s">
        <v>316</v>
      </c>
      <c r="B161" s="40" t="s">
        <v>317</v>
      </c>
      <c r="C161" s="44">
        <v>167325.54999999999</v>
      </c>
      <c r="D161" s="44">
        <v>47176.4</v>
      </c>
      <c r="E161" s="44">
        <v>3884.82</v>
      </c>
      <c r="F161" s="44">
        <v>9141.9599999999991</v>
      </c>
      <c r="G161" s="44">
        <v>11486.32</v>
      </c>
      <c r="H161" s="44">
        <v>4871.43</v>
      </c>
      <c r="I161" s="44">
        <v>2606.9899999999998</v>
      </c>
      <c r="J161" s="44">
        <v>7942.52</v>
      </c>
      <c r="K161" s="44">
        <v>3370.85</v>
      </c>
      <c r="L161" s="44">
        <v>640.15</v>
      </c>
      <c r="M161" s="44">
        <v>339.21</v>
      </c>
      <c r="N161" s="45">
        <v>24268</v>
      </c>
      <c r="O161" s="44">
        <v>0</v>
      </c>
      <c r="P161" s="47">
        <f t="shared" si="2"/>
        <v>283054.19999999995</v>
      </c>
    </row>
    <row r="162" spans="1:16" x14ac:dyDescent="0.25">
      <c r="A162" s="39" t="s">
        <v>318</v>
      </c>
      <c r="B162" s="40" t="s">
        <v>319</v>
      </c>
      <c r="C162" s="44">
        <v>152584.09000000003</v>
      </c>
      <c r="D162" s="44">
        <v>98072.76</v>
      </c>
      <c r="E162" s="44">
        <v>3171.31</v>
      </c>
      <c r="F162" s="44">
        <v>8271.4699999999993</v>
      </c>
      <c r="G162" s="44">
        <v>5500.83</v>
      </c>
      <c r="H162" s="44">
        <v>2332.94</v>
      </c>
      <c r="I162" s="44">
        <v>1762.97</v>
      </c>
      <c r="J162" s="44">
        <v>4138.34</v>
      </c>
      <c r="K162" s="44">
        <v>1756.33</v>
      </c>
      <c r="L162" s="44">
        <v>590.20000000000005</v>
      </c>
      <c r="M162" s="44">
        <v>197.85</v>
      </c>
      <c r="N162" s="45">
        <v>0</v>
      </c>
      <c r="O162" s="44">
        <v>0</v>
      </c>
      <c r="P162" s="47">
        <f t="shared" si="2"/>
        <v>278379.09000000003</v>
      </c>
    </row>
    <row r="163" spans="1:16" x14ac:dyDescent="0.25">
      <c r="A163" s="39" t="s">
        <v>320</v>
      </c>
      <c r="B163" s="40" t="s">
        <v>321</v>
      </c>
      <c r="C163" s="44">
        <v>98428.739999999991</v>
      </c>
      <c r="D163" s="44">
        <v>65644.02</v>
      </c>
      <c r="E163" s="44">
        <v>2016.53</v>
      </c>
      <c r="F163" s="44">
        <v>5561.38</v>
      </c>
      <c r="G163" s="44">
        <v>2573.15</v>
      </c>
      <c r="H163" s="44">
        <v>1091.29</v>
      </c>
      <c r="I163" s="44">
        <v>900.46</v>
      </c>
      <c r="J163" s="44">
        <v>1817.42</v>
      </c>
      <c r="K163" s="44">
        <v>771.32</v>
      </c>
      <c r="L163" s="44">
        <v>386.38</v>
      </c>
      <c r="M163" s="44">
        <v>83.47</v>
      </c>
      <c r="N163" s="45">
        <v>0</v>
      </c>
      <c r="O163" s="44">
        <v>0</v>
      </c>
      <c r="P163" s="47">
        <f t="shared" si="2"/>
        <v>179274.16000000003</v>
      </c>
    </row>
    <row r="164" spans="1:16" x14ac:dyDescent="0.25">
      <c r="A164" s="39" t="s">
        <v>322</v>
      </c>
      <c r="B164" s="40" t="s">
        <v>323</v>
      </c>
      <c r="C164" s="44">
        <v>158075.88</v>
      </c>
      <c r="D164" s="44">
        <v>93409.67</v>
      </c>
      <c r="E164" s="44">
        <v>4003.33</v>
      </c>
      <c r="F164" s="44">
        <v>8997.83</v>
      </c>
      <c r="G164" s="44">
        <v>8563.5</v>
      </c>
      <c r="H164" s="44">
        <v>3631.84</v>
      </c>
      <c r="I164" s="44">
        <v>2721.72</v>
      </c>
      <c r="J164" s="44">
        <v>7063.31</v>
      </c>
      <c r="K164" s="44">
        <v>2997.71</v>
      </c>
      <c r="L164" s="44">
        <v>668.43</v>
      </c>
      <c r="M164" s="44">
        <v>365.14</v>
      </c>
      <c r="N164" s="45">
        <v>0</v>
      </c>
      <c r="O164" s="44">
        <v>0</v>
      </c>
      <c r="P164" s="47">
        <f t="shared" si="2"/>
        <v>290498.36</v>
      </c>
    </row>
    <row r="165" spans="1:16" x14ac:dyDescent="0.25">
      <c r="A165" s="39" t="s">
        <v>324</v>
      </c>
      <c r="B165" s="40" t="s">
        <v>325</v>
      </c>
      <c r="C165" s="44">
        <v>655333.32999999996</v>
      </c>
      <c r="D165" s="44">
        <v>576129.68999999994</v>
      </c>
      <c r="E165" s="44">
        <v>17388.78</v>
      </c>
      <c r="F165" s="44">
        <v>32552.880000000001</v>
      </c>
      <c r="G165" s="44">
        <v>38144.720000000001</v>
      </c>
      <c r="H165" s="44">
        <v>16177.45</v>
      </c>
      <c r="I165" s="44">
        <v>16732.02</v>
      </c>
      <c r="J165" s="44">
        <v>40937.43</v>
      </c>
      <c r="K165" s="44">
        <v>17374.060000000001</v>
      </c>
      <c r="L165" s="44">
        <v>2464.87</v>
      </c>
      <c r="M165" s="44">
        <v>2529.11</v>
      </c>
      <c r="N165" s="45">
        <v>0</v>
      </c>
      <c r="O165" s="44">
        <v>0</v>
      </c>
      <c r="P165" s="47">
        <f t="shared" si="2"/>
        <v>1415764.34</v>
      </c>
    </row>
    <row r="166" spans="1:16" x14ac:dyDescent="0.25">
      <c r="A166" s="39" t="s">
        <v>326</v>
      </c>
      <c r="B166" s="40" t="s">
        <v>327</v>
      </c>
      <c r="C166" s="44">
        <v>135672.96999999997</v>
      </c>
      <c r="D166" s="44">
        <v>107195.58</v>
      </c>
      <c r="E166" s="44">
        <v>3546.12</v>
      </c>
      <c r="F166" s="44">
        <v>7924.39</v>
      </c>
      <c r="G166" s="44">
        <v>5279.56</v>
      </c>
      <c r="H166" s="44">
        <v>2239.1</v>
      </c>
      <c r="I166" s="44">
        <v>2316.9499999999998</v>
      </c>
      <c r="J166" s="44">
        <v>5156.58</v>
      </c>
      <c r="K166" s="44">
        <v>2188.48</v>
      </c>
      <c r="L166" s="44">
        <v>647.27</v>
      </c>
      <c r="M166" s="44">
        <v>308.13</v>
      </c>
      <c r="N166" s="45">
        <v>12925</v>
      </c>
      <c r="O166" s="44">
        <v>0</v>
      </c>
      <c r="P166" s="47">
        <f t="shared" si="2"/>
        <v>285400.13</v>
      </c>
    </row>
    <row r="167" spans="1:16" x14ac:dyDescent="0.25">
      <c r="A167" s="39" t="s">
        <v>328</v>
      </c>
      <c r="B167" s="40" t="s">
        <v>329</v>
      </c>
      <c r="C167" s="44">
        <v>200852.33</v>
      </c>
      <c r="D167" s="44">
        <v>73385.91</v>
      </c>
      <c r="E167" s="44">
        <v>4604.9799999999996</v>
      </c>
      <c r="F167" s="44">
        <v>10794.91</v>
      </c>
      <c r="G167" s="44">
        <v>13272.55</v>
      </c>
      <c r="H167" s="44">
        <v>5628.98</v>
      </c>
      <c r="I167" s="44">
        <v>3191.63</v>
      </c>
      <c r="J167" s="44">
        <v>9328.84</v>
      </c>
      <c r="K167" s="44">
        <v>3959.21</v>
      </c>
      <c r="L167" s="44">
        <v>738.89</v>
      </c>
      <c r="M167" s="44">
        <v>419.59</v>
      </c>
      <c r="N167" s="45">
        <v>0</v>
      </c>
      <c r="O167" s="44">
        <v>0</v>
      </c>
      <c r="P167" s="47">
        <f t="shared" si="2"/>
        <v>326177.82</v>
      </c>
    </row>
    <row r="168" spans="1:16" x14ac:dyDescent="0.25">
      <c r="A168" s="39" t="s">
        <v>330</v>
      </c>
      <c r="B168" s="40" t="s">
        <v>331</v>
      </c>
      <c r="C168" s="44">
        <v>114741.93</v>
      </c>
      <c r="D168" s="44">
        <v>71033.25</v>
      </c>
      <c r="E168" s="44">
        <v>2244.64</v>
      </c>
      <c r="F168" s="44">
        <v>5985.54</v>
      </c>
      <c r="G168" s="44">
        <v>3343.88</v>
      </c>
      <c r="H168" s="44">
        <v>1418.16</v>
      </c>
      <c r="I168" s="44">
        <v>1289.68</v>
      </c>
      <c r="J168" s="44">
        <v>2762.87</v>
      </c>
      <c r="K168" s="44">
        <v>1172.58</v>
      </c>
      <c r="L168" s="44">
        <v>407.17</v>
      </c>
      <c r="M168" s="44">
        <v>143.68</v>
      </c>
      <c r="N168" s="45">
        <v>8926</v>
      </c>
      <c r="O168" s="44">
        <v>0</v>
      </c>
      <c r="P168" s="47">
        <f t="shared" si="2"/>
        <v>213469.38</v>
      </c>
    </row>
    <row r="169" spans="1:16" x14ac:dyDescent="0.25">
      <c r="A169" s="39" t="s">
        <v>332</v>
      </c>
      <c r="B169" s="40" t="s">
        <v>333</v>
      </c>
      <c r="C169" s="44">
        <v>133833.31</v>
      </c>
      <c r="D169" s="44">
        <v>59731.32</v>
      </c>
      <c r="E169" s="44">
        <v>3204.98</v>
      </c>
      <c r="F169" s="44">
        <v>7588.86</v>
      </c>
      <c r="G169" s="44">
        <v>6432.22</v>
      </c>
      <c r="H169" s="44">
        <v>2727.95</v>
      </c>
      <c r="I169" s="44">
        <v>2027.48</v>
      </c>
      <c r="J169" s="44">
        <v>5127.6899999999996</v>
      </c>
      <c r="K169" s="44">
        <v>2176.2199999999998</v>
      </c>
      <c r="L169" s="44">
        <v>525.62</v>
      </c>
      <c r="M169" s="44">
        <v>259.49</v>
      </c>
      <c r="N169" s="45">
        <v>0</v>
      </c>
      <c r="O169" s="44">
        <v>0</v>
      </c>
      <c r="P169" s="47">
        <f t="shared" si="2"/>
        <v>223635.14</v>
      </c>
    </row>
    <row r="170" spans="1:16" x14ac:dyDescent="0.25">
      <c r="A170" s="39" t="s">
        <v>334</v>
      </c>
      <c r="B170" s="40" t="s">
        <v>335</v>
      </c>
      <c r="C170" s="44">
        <v>105310.96</v>
      </c>
      <c r="D170" s="44">
        <v>42706</v>
      </c>
      <c r="E170" s="44">
        <v>2264.7600000000002</v>
      </c>
      <c r="F170" s="44">
        <v>5773.08</v>
      </c>
      <c r="G170" s="44">
        <v>4924.87</v>
      </c>
      <c r="H170" s="44">
        <v>2088.67</v>
      </c>
      <c r="I170" s="44">
        <v>1311.43</v>
      </c>
      <c r="J170" s="44">
        <v>3433.16</v>
      </c>
      <c r="K170" s="44">
        <v>1457.05</v>
      </c>
      <c r="L170" s="44">
        <v>392.49</v>
      </c>
      <c r="M170" s="44">
        <v>153.65</v>
      </c>
      <c r="N170" s="45">
        <v>0</v>
      </c>
      <c r="O170" s="44">
        <v>0</v>
      </c>
      <c r="P170" s="47">
        <f t="shared" si="2"/>
        <v>169816.12</v>
      </c>
    </row>
    <row r="171" spans="1:16" x14ac:dyDescent="0.25">
      <c r="A171" s="39" t="s">
        <v>336</v>
      </c>
      <c r="B171" s="40" t="s">
        <v>337</v>
      </c>
      <c r="C171" s="44">
        <v>100345.61000000002</v>
      </c>
      <c r="D171" s="44">
        <v>90690.78</v>
      </c>
      <c r="E171" s="44">
        <v>2090.9299999999998</v>
      </c>
      <c r="F171" s="44">
        <v>5569.27</v>
      </c>
      <c r="G171" s="44">
        <v>3757.98</v>
      </c>
      <c r="H171" s="44">
        <v>1593.79</v>
      </c>
      <c r="I171" s="44">
        <v>1065.47</v>
      </c>
      <c r="J171" s="44">
        <v>2586.2800000000002</v>
      </c>
      <c r="K171" s="44">
        <v>1097.6300000000001</v>
      </c>
      <c r="L171" s="44">
        <v>386.75</v>
      </c>
      <c r="M171" s="44">
        <v>112.46</v>
      </c>
      <c r="N171" s="45">
        <v>0</v>
      </c>
      <c r="O171" s="44">
        <v>0</v>
      </c>
      <c r="P171" s="47">
        <f t="shared" si="2"/>
        <v>209296.95</v>
      </c>
    </row>
    <row r="172" spans="1:16" x14ac:dyDescent="0.25">
      <c r="A172" s="39" t="s">
        <v>338</v>
      </c>
      <c r="B172" s="40" t="s">
        <v>339</v>
      </c>
      <c r="C172" s="44">
        <v>137856.94999999998</v>
      </c>
      <c r="D172" s="44">
        <v>49835.8</v>
      </c>
      <c r="E172" s="44">
        <v>2973.03</v>
      </c>
      <c r="F172" s="44">
        <v>7548.46</v>
      </c>
      <c r="G172" s="44">
        <v>6842.32</v>
      </c>
      <c r="H172" s="44">
        <v>2901.87</v>
      </c>
      <c r="I172" s="44">
        <v>1728.11</v>
      </c>
      <c r="J172" s="44">
        <v>4700.3500000000004</v>
      </c>
      <c r="K172" s="44">
        <v>1994.85</v>
      </c>
      <c r="L172" s="44">
        <v>528.27</v>
      </c>
      <c r="M172" s="44">
        <v>203.02</v>
      </c>
      <c r="N172" s="45">
        <v>13264</v>
      </c>
      <c r="O172" s="44">
        <v>0</v>
      </c>
      <c r="P172" s="47">
        <f t="shared" si="2"/>
        <v>230377.02999999997</v>
      </c>
    </row>
    <row r="173" spans="1:16" x14ac:dyDescent="0.25">
      <c r="A173" s="39" t="s">
        <v>340</v>
      </c>
      <c r="B173" s="40" t="s">
        <v>341</v>
      </c>
      <c r="C173" s="44">
        <v>106120.34</v>
      </c>
      <c r="D173" s="44">
        <v>102426.08</v>
      </c>
      <c r="E173" s="44">
        <v>2172.9299999999998</v>
      </c>
      <c r="F173" s="44">
        <v>5832.43</v>
      </c>
      <c r="G173" s="44">
        <v>3858.41</v>
      </c>
      <c r="H173" s="44">
        <v>1636.38</v>
      </c>
      <c r="I173" s="44">
        <v>1113.55</v>
      </c>
      <c r="J173" s="44">
        <v>2679.07</v>
      </c>
      <c r="K173" s="44">
        <v>1137.01</v>
      </c>
      <c r="L173" s="44">
        <v>396.57</v>
      </c>
      <c r="M173" s="44">
        <v>116.92</v>
      </c>
      <c r="N173" s="45">
        <v>0</v>
      </c>
      <c r="O173" s="44">
        <v>0</v>
      </c>
      <c r="P173" s="47">
        <f t="shared" si="2"/>
        <v>227489.69</v>
      </c>
    </row>
    <row r="174" spans="1:16" x14ac:dyDescent="0.25">
      <c r="A174" s="39" t="s">
        <v>342</v>
      </c>
      <c r="B174" s="40" t="s">
        <v>343</v>
      </c>
      <c r="C174" s="44">
        <v>371439.88999999996</v>
      </c>
      <c r="D174" s="44">
        <v>251963.58</v>
      </c>
      <c r="E174" s="44">
        <v>9793.2199999999993</v>
      </c>
      <c r="F174" s="44">
        <v>20789.57</v>
      </c>
      <c r="G174" s="44">
        <v>26461.1</v>
      </c>
      <c r="H174" s="44">
        <v>11222.34</v>
      </c>
      <c r="I174" s="44">
        <v>7455.37</v>
      </c>
      <c r="J174" s="44">
        <v>21031.34</v>
      </c>
      <c r="K174" s="44">
        <v>8925.81</v>
      </c>
      <c r="L174" s="44">
        <v>1448.52</v>
      </c>
      <c r="M174" s="44">
        <v>1053.93</v>
      </c>
      <c r="N174" s="45">
        <v>577</v>
      </c>
      <c r="O174" s="44">
        <v>0</v>
      </c>
      <c r="P174" s="47">
        <f t="shared" si="2"/>
        <v>732161.66999999993</v>
      </c>
    </row>
    <row r="175" spans="1:16" x14ac:dyDescent="0.25">
      <c r="A175" s="39" t="s">
        <v>344</v>
      </c>
      <c r="B175" s="40" t="s">
        <v>345</v>
      </c>
      <c r="C175" s="44">
        <v>110806.48</v>
      </c>
      <c r="D175" s="44">
        <v>77885.81</v>
      </c>
      <c r="E175" s="44">
        <v>2388.09</v>
      </c>
      <c r="F175" s="44">
        <v>6109.96</v>
      </c>
      <c r="G175" s="44">
        <v>5136.87</v>
      </c>
      <c r="H175" s="44">
        <v>2178.58</v>
      </c>
      <c r="I175" s="44">
        <v>1353.74</v>
      </c>
      <c r="J175" s="44">
        <v>3557.69</v>
      </c>
      <c r="K175" s="44">
        <v>1509.9</v>
      </c>
      <c r="L175" s="44">
        <v>422.64</v>
      </c>
      <c r="M175" s="44">
        <v>156.58000000000001</v>
      </c>
      <c r="N175" s="45">
        <v>0</v>
      </c>
      <c r="O175" s="44">
        <v>0</v>
      </c>
      <c r="P175" s="47">
        <f t="shared" si="2"/>
        <v>211506.33999999994</v>
      </c>
    </row>
    <row r="176" spans="1:16" x14ac:dyDescent="0.25">
      <c r="A176" s="39" t="s">
        <v>346</v>
      </c>
      <c r="B176" s="40" t="s">
        <v>347</v>
      </c>
      <c r="C176" s="44">
        <v>79989.25</v>
      </c>
      <c r="D176" s="44">
        <v>38139.599999999999</v>
      </c>
      <c r="E176" s="44">
        <v>1626.13</v>
      </c>
      <c r="F176" s="44">
        <v>4501.3</v>
      </c>
      <c r="G176" s="44">
        <v>2229.75</v>
      </c>
      <c r="H176" s="44">
        <v>945.65</v>
      </c>
      <c r="I176" s="44">
        <v>723.22</v>
      </c>
      <c r="J176" s="44">
        <v>1533.59</v>
      </c>
      <c r="K176" s="44">
        <v>650.86</v>
      </c>
      <c r="L176" s="44">
        <v>313.45999999999998</v>
      </c>
      <c r="M176" s="44">
        <v>66.42</v>
      </c>
      <c r="N176" s="45">
        <v>0</v>
      </c>
      <c r="O176" s="44">
        <v>0</v>
      </c>
      <c r="P176" s="47">
        <f t="shared" si="2"/>
        <v>130719.23000000001</v>
      </c>
    </row>
    <row r="177" spans="1:16" x14ac:dyDescent="0.25">
      <c r="A177" s="39" t="s">
        <v>348</v>
      </c>
      <c r="B177" s="40" t="s">
        <v>349</v>
      </c>
      <c r="C177" s="44">
        <v>187485.71</v>
      </c>
      <c r="D177" s="44">
        <v>92530.23</v>
      </c>
      <c r="E177" s="44">
        <v>4179.68</v>
      </c>
      <c r="F177" s="44">
        <v>10435.77</v>
      </c>
      <c r="G177" s="44">
        <v>10739.97</v>
      </c>
      <c r="H177" s="44">
        <v>4554.8999999999996</v>
      </c>
      <c r="I177" s="44">
        <v>2453.9699999999998</v>
      </c>
      <c r="J177" s="44">
        <v>6881.73</v>
      </c>
      <c r="K177" s="44">
        <v>2920.64</v>
      </c>
      <c r="L177" s="44">
        <v>723.59</v>
      </c>
      <c r="M177" s="44">
        <v>294.2</v>
      </c>
      <c r="N177" s="45">
        <v>0</v>
      </c>
      <c r="O177" s="44">
        <v>0</v>
      </c>
      <c r="P177" s="47">
        <f t="shared" si="2"/>
        <v>323200.39</v>
      </c>
    </row>
    <row r="178" spans="1:16" x14ac:dyDescent="0.25">
      <c r="A178" s="39" t="s">
        <v>350</v>
      </c>
      <c r="B178" s="40" t="s">
        <v>351</v>
      </c>
      <c r="C178" s="44">
        <v>236590.1</v>
      </c>
      <c r="D178" s="44">
        <v>93213.53</v>
      </c>
      <c r="E178" s="44">
        <v>4243.07</v>
      </c>
      <c r="F178" s="44">
        <v>11814.46</v>
      </c>
      <c r="G178" s="44">
        <v>9151.15</v>
      </c>
      <c r="H178" s="44">
        <v>3881.07</v>
      </c>
      <c r="I178" s="44">
        <v>2465.16</v>
      </c>
      <c r="J178" s="44">
        <v>6073.09</v>
      </c>
      <c r="K178" s="44">
        <v>2577.4499999999998</v>
      </c>
      <c r="L178" s="44">
        <v>745.73</v>
      </c>
      <c r="M178" s="44">
        <v>264.37</v>
      </c>
      <c r="N178" s="45">
        <v>0</v>
      </c>
      <c r="O178" s="44">
        <v>0</v>
      </c>
      <c r="P178" s="47">
        <f t="shared" si="2"/>
        <v>371019.18000000005</v>
      </c>
    </row>
    <row r="179" spans="1:16" x14ac:dyDescent="0.25">
      <c r="A179" s="39" t="s">
        <v>352</v>
      </c>
      <c r="B179" s="40" t="s">
        <v>353</v>
      </c>
      <c r="C179" s="44">
        <v>590459.21</v>
      </c>
      <c r="D179" s="44">
        <v>429592.58</v>
      </c>
      <c r="E179" s="44">
        <v>13945.45</v>
      </c>
      <c r="F179" s="44">
        <v>32019.34</v>
      </c>
      <c r="G179" s="44">
        <v>47489.4</v>
      </c>
      <c r="H179" s="44">
        <v>20140.59</v>
      </c>
      <c r="I179" s="44">
        <v>9820.17</v>
      </c>
      <c r="J179" s="44">
        <v>29888.28</v>
      </c>
      <c r="K179" s="44">
        <v>12684.74</v>
      </c>
      <c r="L179" s="44">
        <v>2252.96</v>
      </c>
      <c r="M179" s="44">
        <v>1310.96</v>
      </c>
      <c r="N179" s="45">
        <v>0</v>
      </c>
      <c r="O179" s="44">
        <v>0</v>
      </c>
      <c r="P179" s="47">
        <f t="shared" si="2"/>
        <v>1189603.68</v>
      </c>
    </row>
    <row r="180" spans="1:16" x14ac:dyDescent="0.25">
      <c r="A180" s="39" t="s">
        <v>354</v>
      </c>
      <c r="B180" s="40" t="s">
        <v>355</v>
      </c>
      <c r="C180" s="44">
        <v>38599.22</v>
      </c>
      <c r="D180" s="44">
        <v>22485.08</v>
      </c>
      <c r="E180" s="44">
        <v>964.43</v>
      </c>
      <c r="F180" s="44">
        <v>2271.8200000000002</v>
      </c>
      <c r="G180" s="44">
        <v>946.7</v>
      </c>
      <c r="H180" s="44">
        <v>401.5</v>
      </c>
      <c r="I180" s="44">
        <v>584.9</v>
      </c>
      <c r="J180" s="44">
        <v>1123.9100000000001</v>
      </c>
      <c r="K180" s="44">
        <v>476.99</v>
      </c>
      <c r="L180" s="44">
        <v>157.96</v>
      </c>
      <c r="M180" s="44">
        <v>74.400000000000006</v>
      </c>
      <c r="N180" s="45">
        <v>1742</v>
      </c>
      <c r="O180" s="44">
        <v>0</v>
      </c>
      <c r="P180" s="47">
        <f t="shared" si="2"/>
        <v>69828.91</v>
      </c>
    </row>
    <row r="181" spans="1:16" x14ac:dyDescent="0.25">
      <c r="A181" s="39" t="s">
        <v>356</v>
      </c>
      <c r="B181" s="40" t="s">
        <v>357</v>
      </c>
      <c r="C181" s="44">
        <v>95746.32</v>
      </c>
      <c r="D181" s="44">
        <v>60327.27</v>
      </c>
      <c r="E181" s="44">
        <v>1924.11</v>
      </c>
      <c r="F181" s="44">
        <v>5098.68</v>
      </c>
      <c r="G181" s="44">
        <v>3406.77</v>
      </c>
      <c r="H181" s="44">
        <v>1444.84</v>
      </c>
      <c r="I181" s="44">
        <v>1074.04</v>
      </c>
      <c r="J181" s="44">
        <v>2539.9499999999998</v>
      </c>
      <c r="K181" s="44">
        <v>1077.97</v>
      </c>
      <c r="L181" s="44">
        <v>353.52</v>
      </c>
      <c r="M181" s="44">
        <v>118.9</v>
      </c>
      <c r="N181" s="45">
        <v>7867</v>
      </c>
      <c r="O181" s="44">
        <v>0</v>
      </c>
      <c r="P181" s="47">
        <f t="shared" si="2"/>
        <v>180979.36999999997</v>
      </c>
    </row>
    <row r="182" spans="1:16" x14ac:dyDescent="0.25">
      <c r="A182" s="39" t="s">
        <v>358</v>
      </c>
      <c r="B182" s="40" t="s">
        <v>359</v>
      </c>
      <c r="C182" s="44">
        <v>135357.06000000003</v>
      </c>
      <c r="D182" s="44">
        <v>116791.78</v>
      </c>
      <c r="E182" s="44">
        <v>3715.71</v>
      </c>
      <c r="F182" s="44">
        <v>7327.34</v>
      </c>
      <c r="G182" s="44">
        <v>10481.26</v>
      </c>
      <c r="H182" s="44">
        <v>4445.18</v>
      </c>
      <c r="I182" s="44">
        <v>3199.42</v>
      </c>
      <c r="J182" s="44">
        <v>8968.0499999999993</v>
      </c>
      <c r="K182" s="44">
        <v>3806.09</v>
      </c>
      <c r="L182" s="44">
        <v>500.2</v>
      </c>
      <c r="M182" s="44">
        <v>473.23</v>
      </c>
      <c r="N182" s="45">
        <v>0</v>
      </c>
      <c r="O182" s="44">
        <v>0</v>
      </c>
      <c r="P182" s="47">
        <f t="shared" si="2"/>
        <v>295065.32</v>
      </c>
    </row>
    <row r="183" spans="1:16" x14ac:dyDescent="0.25">
      <c r="A183" s="39" t="s">
        <v>360</v>
      </c>
      <c r="B183" s="40" t="s">
        <v>361</v>
      </c>
      <c r="C183" s="44">
        <v>103819.98999999999</v>
      </c>
      <c r="D183" s="44">
        <v>59659.29</v>
      </c>
      <c r="E183" s="44">
        <v>2476.9</v>
      </c>
      <c r="F183" s="44">
        <v>5933.36</v>
      </c>
      <c r="G183" s="44">
        <v>3355.64</v>
      </c>
      <c r="H183" s="44">
        <v>1423.15</v>
      </c>
      <c r="I183" s="44">
        <v>1515.38</v>
      </c>
      <c r="J183" s="44">
        <v>3229.34</v>
      </c>
      <c r="K183" s="44">
        <v>1370.55</v>
      </c>
      <c r="L183" s="44">
        <v>412.21</v>
      </c>
      <c r="M183" s="44">
        <v>190.61</v>
      </c>
      <c r="N183" s="45">
        <v>0</v>
      </c>
      <c r="O183" s="44">
        <v>0</v>
      </c>
      <c r="P183" s="47">
        <f t="shared" si="2"/>
        <v>183386.41999999995</v>
      </c>
    </row>
    <row r="184" spans="1:16" x14ac:dyDescent="0.25">
      <c r="A184" s="39" t="s">
        <v>362</v>
      </c>
      <c r="B184" s="40" t="s">
        <v>363</v>
      </c>
      <c r="C184" s="44">
        <v>183808.16999999998</v>
      </c>
      <c r="D184" s="44">
        <v>109696.4</v>
      </c>
      <c r="E184" s="44">
        <v>3939.97</v>
      </c>
      <c r="F184" s="44">
        <v>10067.34</v>
      </c>
      <c r="G184" s="44">
        <v>6464.46</v>
      </c>
      <c r="H184" s="44">
        <v>2741.63</v>
      </c>
      <c r="I184" s="44">
        <v>2244.5</v>
      </c>
      <c r="J184" s="44">
        <v>5124.12</v>
      </c>
      <c r="K184" s="44">
        <v>2174.6999999999998</v>
      </c>
      <c r="L184" s="44">
        <v>725.27</v>
      </c>
      <c r="M184" s="44">
        <v>259.60000000000002</v>
      </c>
      <c r="N184" s="45">
        <v>0</v>
      </c>
      <c r="O184" s="44">
        <v>0</v>
      </c>
      <c r="P184" s="47">
        <f t="shared" si="2"/>
        <v>327246.15999999997</v>
      </c>
    </row>
    <row r="185" spans="1:16" x14ac:dyDescent="0.25">
      <c r="A185" s="39" t="s">
        <v>364</v>
      </c>
      <c r="B185" s="40" t="s">
        <v>365</v>
      </c>
      <c r="C185" s="44">
        <v>320945.95</v>
      </c>
      <c r="D185" s="44">
        <v>208052.49</v>
      </c>
      <c r="E185" s="44">
        <v>9030.4699999999993</v>
      </c>
      <c r="F185" s="44">
        <v>18268.02</v>
      </c>
      <c r="G185" s="44">
        <v>24088.98</v>
      </c>
      <c r="H185" s="44">
        <v>10216.31</v>
      </c>
      <c r="I185" s="44">
        <v>7155.79</v>
      </c>
      <c r="J185" s="44">
        <v>19999.87</v>
      </c>
      <c r="K185" s="44">
        <v>8488.0499999999993</v>
      </c>
      <c r="L185" s="44">
        <v>1329.35</v>
      </c>
      <c r="M185" s="44">
        <v>1038.17</v>
      </c>
      <c r="N185" s="45">
        <v>0</v>
      </c>
      <c r="O185" s="44">
        <v>0</v>
      </c>
      <c r="P185" s="47">
        <f t="shared" si="2"/>
        <v>628613.45000000007</v>
      </c>
    </row>
    <row r="186" spans="1:16" x14ac:dyDescent="0.25">
      <c r="A186" s="39" t="s">
        <v>366</v>
      </c>
      <c r="B186" s="40" t="s">
        <v>367</v>
      </c>
      <c r="C186" s="44">
        <v>181348.35</v>
      </c>
      <c r="D186" s="44">
        <v>44501.22</v>
      </c>
      <c r="E186" s="44">
        <v>4310.43</v>
      </c>
      <c r="F186" s="44">
        <v>9499.57</v>
      </c>
      <c r="G186" s="44">
        <v>15447.15</v>
      </c>
      <c r="H186" s="44">
        <v>6551.25</v>
      </c>
      <c r="I186" s="44">
        <v>3357.58</v>
      </c>
      <c r="J186" s="44">
        <v>10867.92</v>
      </c>
      <c r="K186" s="44">
        <v>4612.3999999999996</v>
      </c>
      <c r="L186" s="44">
        <v>658.21</v>
      </c>
      <c r="M186" s="44">
        <v>466.58</v>
      </c>
      <c r="N186" s="45">
        <v>0</v>
      </c>
      <c r="O186" s="44">
        <v>0</v>
      </c>
      <c r="P186" s="47">
        <f t="shared" si="2"/>
        <v>281620.66000000003</v>
      </c>
    </row>
    <row r="187" spans="1:16" x14ac:dyDescent="0.25">
      <c r="A187" s="39" t="s">
        <v>368</v>
      </c>
      <c r="B187" s="40" t="s">
        <v>369</v>
      </c>
      <c r="C187" s="44">
        <v>103407.51000000001</v>
      </c>
      <c r="D187" s="44">
        <v>81636.36</v>
      </c>
      <c r="E187" s="44">
        <v>2881.98</v>
      </c>
      <c r="F187" s="44">
        <v>6105.78</v>
      </c>
      <c r="G187" s="44">
        <v>3395.85</v>
      </c>
      <c r="H187" s="44">
        <v>1440.2</v>
      </c>
      <c r="I187" s="44">
        <v>2078.7399999999998</v>
      </c>
      <c r="J187" s="44">
        <v>4271.26</v>
      </c>
      <c r="K187" s="44">
        <v>1812.75</v>
      </c>
      <c r="L187" s="44">
        <v>429.06</v>
      </c>
      <c r="M187" s="44">
        <v>292.3</v>
      </c>
      <c r="N187" s="45">
        <v>1242</v>
      </c>
      <c r="O187" s="44">
        <v>0</v>
      </c>
      <c r="P187" s="47">
        <f t="shared" si="2"/>
        <v>208993.79</v>
      </c>
    </row>
    <row r="188" spans="1:16" x14ac:dyDescent="0.25">
      <c r="A188" s="39" t="s">
        <v>370</v>
      </c>
      <c r="B188" s="40" t="s">
        <v>371</v>
      </c>
      <c r="C188" s="44">
        <v>114970.57999999999</v>
      </c>
      <c r="D188" s="44">
        <v>96640.43</v>
      </c>
      <c r="E188" s="44">
        <v>2598.31</v>
      </c>
      <c r="F188" s="44">
        <v>6424.61</v>
      </c>
      <c r="G188" s="44">
        <v>5495.6</v>
      </c>
      <c r="H188" s="44">
        <v>2330.7199999999998</v>
      </c>
      <c r="I188" s="44">
        <v>1543.92</v>
      </c>
      <c r="J188" s="44">
        <v>4047.43</v>
      </c>
      <c r="K188" s="44">
        <v>1717.75</v>
      </c>
      <c r="L188" s="44">
        <v>447.3</v>
      </c>
      <c r="M188" s="44">
        <v>187.41</v>
      </c>
      <c r="N188" s="45">
        <v>0</v>
      </c>
      <c r="O188" s="44">
        <v>0</v>
      </c>
      <c r="P188" s="47">
        <f t="shared" si="2"/>
        <v>236404.05999999997</v>
      </c>
    </row>
    <row r="189" spans="1:16" x14ac:dyDescent="0.25">
      <c r="A189" s="39" t="s">
        <v>372</v>
      </c>
      <c r="B189" s="40" t="s">
        <v>373</v>
      </c>
      <c r="C189" s="44">
        <v>70514.710000000006</v>
      </c>
      <c r="D189" s="44">
        <v>49472.14</v>
      </c>
      <c r="E189" s="44">
        <v>1460.12</v>
      </c>
      <c r="F189" s="44">
        <v>3969.11</v>
      </c>
      <c r="G189" s="44">
        <v>1063.8599999999999</v>
      </c>
      <c r="H189" s="44">
        <v>451.19</v>
      </c>
      <c r="I189" s="44">
        <v>686.86</v>
      </c>
      <c r="J189" s="44">
        <v>1096.06</v>
      </c>
      <c r="K189" s="44">
        <v>465.17</v>
      </c>
      <c r="L189" s="44">
        <v>273.75</v>
      </c>
      <c r="M189" s="44">
        <v>67.489999999999995</v>
      </c>
      <c r="N189" s="45">
        <v>0</v>
      </c>
      <c r="O189" s="44">
        <v>0</v>
      </c>
      <c r="P189" s="47">
        <f t="shared" si="2"/>
        <v>129520.46</v>
      </c>
    </row>
    <row r="190" spans="1:16" x14ac:dyDescent="0.25">
      <c r="A190" s="39" t="s">
        <v>374</v>
      </c>
      <c r="B190" s="40" t="s">
        <v>375</v>
      </c>
      <c r="C190" s="44">
        <v>119750.08</v>
      </c>
      <c r="D190" s="44">
        <v>49492.6</v>
      </c>
      <c r="E190" s="44">
        <v>2568.77</v>
      </c>
      <c r="F190" s="44">
        <v>6647.12</v>
      </c>
      <c r="G190" s="44">
        <v>5230.8900000000003</v>
      </c>
      <c r="H190" s="44">
        <v>2218.46</v>
      </c>
      <c r="I190" s="44">
        <v>1400.54</v>
      </c>
      <c r="J190" s="44">
        <v>3598.49</v>
      </c>
      <c r="K190" s="44">
        <v>1527.22</v>
      </c>
      <c r="L190" s="44">
        <v>463.28</v>
      </c>
      <c r="M190" s="44">
        <v>157.69</v>
      </c>
      <c r="N190" s="45">
        <v>0</v>
      </c>
      <c r="O190" s="44">
        <v>0</v>
      </c>
      <c r="P190" s="47">
        <f t="shared" si="2"/>
        <v>193055.13999999998</v>
      </c>
    </row>
    <row r="191" spans="1:16" x14ac:dyDescent="0.25">
      <c r="A191" s="39" t="s">
        <v>376</v>
      </c>
      <c r="B191" s="40" t="s">
        <v>377</v>
      </c>
      <c r="C191" s="44">
        <v>105389.28</v>
      </c>
      <c r="D191" s="44">
        <v>67675.09</v>
      </c>
      <c r="E191" s="44">
        <v>2178.4499999999998</v>
      </c>
      <c r="F191" s="44">
        <v>5844.25</v>
      </c>
      <c r="G191" s="44">
        <v>3491.34</v>
      </c>
      <c r="H191" s="44">
        <v>1480.7</v>
      </c>
      <c r="I191" s="44">
        <v>1089.8800000000001</v>
      </c>
      <c r="J191" s="44">
        <v>2494.85</v>
      </c>
      <c r="K191" s="44">
        <v>1058.83</v>
      </c>
      <c r="L191" s="44">
        <v>408.93</v>
      </c>
      <c r="M191" s="44">
        <v>112.75</v>
      </c>
      <c r="N191" s="45">
        <v>0</v>
      </c>
      <c r="O191" s="44">
        <v>0</v>
      </c>
      <c r="P191" s="47">
        <f t="shared" si="2"/>
        <v>191224.35</v>
      </c>
    </row>
    <row r="192" spans="1:16" x14ac:dyDescent="0.25">
      <c r="A192" s="39" t="s">
        <v>378</v>
      </c>
      <c r="B192" s="40" t="s">
        <v>379</v>
      </c>
      <c r="C192" s="44">
        <v>9492114.7400000021</v>
      </c>
      <c r="D192" s="44">
        <v>8712919.9299999997</v>
      </c>
      <c r="E192" s="44">
        <v>237872.48</v>
      </c>
      <c r="F192" s="44">
        <v>475176.96000000002</v>
      </c>
      <c r="G192" s="44">
        <v>367750.45</v>
      </c>
      <c r="H192" s="44">
        <v>155965.59</v>
      </c>
      <c r="I192" s="44">
        <v>217952.23</v>
      </c>
      <c r="J192" s="44">
        <v>470977.42</v>
      </c>
      <c r="K192" s="44">
        <v>199885.22</v>
      </c>
      <c r="L192" s="44">
        <v>30846.720000000001</v>
      </c>
      <c r="M192" s="44">
        <v>32240.13</v>
      </c>
      <c r="N192" s="45">
        <v>3938008</v>
      </c>
      <c r="O192" s="44">
        <v>248249.64</v>
      </c>
      <c r="P192" s="47">
        <f t="shared" si="2"/>
        <v>24579959.510000002</v>
      </c>
    </row>
    <row r="193" spans="1:16" x14ac:dyDescent="0.25">
      <c r="A193" s="39" t="s">
        <v>380</v>
      </c>
      <c r="B193" s="40" t="s">
        <v>381</v>
      </c>
      <c r="C193" s="44">
        <v>275067.02</v>
      </c>
      <c r="D193" s="44">
        <v>113078.86</v>
      </c>
      <c r="E193" s="44">
        <v>6724.31</v>
      </c>
      <c r="F193" s="44">
        <v>15026.07</v>
      </c>
      <c r="G193" s="44">
        <v>20960.86</v>
      </c>
      <c r="H193" s="44">
        <v>8889.65</v>
      </c>
      <c r="I193" s="44">
        <v>4890.76</v>
      </c>
      <c r="J193" s="44">
        <v>14963</v>
      </c>
      <c r="K193" s="44">
        <v>6350.37</v>
      </c>
      <c r="L193" s="44">
        <v>1052.54</v>
      </c>
      <c r="M193" s="44">
        <v>667.67</v>
      </c>
      <c r="N193" s="45">
        <v>5709</v>
      </c>
      <c r="O193" s="44">
        <v>0</v>
      </c>
      <c r="P193" s="47">
        <f t="shared" si="2"/>
        <v>473380.11</v>
      </c>
    </row>
    <row r="194" spans="1:16" x14ac:dyDescent="0.25">
      <c r="A194" s="39" t="s">
        <v>382</v>
      </c>
      <c r="B194" s="40" t="s">
        <v>383</v>
      </c>
      <c r="C194" s="44">
        <v>87855.33</v>
      </c>
      <c r="D194" s="44">
        <v>59872.53</v>
      </c>
      <c r="E194" s="44">
        <v>1706.07</v>
      </c>
      <c r="F194" s="44">
        <v>4974.58</v>
      </c>
      <c r="G194" s="44">
        <v>1228.78</v>
      </c>
      <c r="H194" s="44">
        <v>521.14</v>
      </c>
      <c r="I194" s="44">
        <v>627.04999999999995</v>
      </c>
      <c r="J194" s="44">
        <v>909.02</v>
      </c>
      <c r="K194" s="44">
        <v>385.79</v>
      </c>
      <c r="L194" s="44">
        <v>345.48</v>
      </c>
      <c r="M194" s="44">
        <v>42.32</v>
      </c>
      <c r="N194" s="45">
        <v>25687</v>
      </c>
      <c r="O194" s="44">
        <v>0</v>
      </c>
      <c r="P194" s="47">
        <f t="shared" si="2"/>
        <v>184155.09</v>
      </c>
    </row>
    <row r="195" spans="1:16" x14ac:dyDescent="0.25">
      <c r="A195" s="39" t="s">
        <v>384</v>
      </c>
      <c r="B195" s="40" t="s">
        <v>385</v>
      </c>
      <c r="C195" s="44">
        <v>128437.98000000001</v>
      </c>
      <c r="D195" s="44">
        <v>78881.070000000007</v>
      </c>
      <c r="E195" s="44">
        <v>2571.9299999999998</v>
      </c>
      <c r="F195" s="44">
        <v>7007.55</v>
      </c>
      <c r="G195" s="44">
        <v>4318.74</v>
      </c>
      <c r="H195" s="44">
        <v>1831.61</v>
      </c>
      <c r="I195" s="44">
        <v>1277.8599999999999</v>
      </c>
      <c r="J195" s="44">
        <v>2964.83</v>
      </c>
      <c r="K195" s="44">
        <v>1258.29</v>
      </c>
      <c r="L195" s="44">
        <v>490.84</v>
      </c>
      <c r="M195" s="44">
        <v>128.91</v>
      </c>
      <c r="N195" s="45">
        <v>0</v>
      </c>
      <c r="O195" s="44">
        <v>0</v>
      </c>
      <c r="P195" s="47">
        <f t="shared" si="2"/>
        <v>229169.60999999996</v>
      </c>
    </row>
    <row r="196" spans="1:16" x14ac:dyDescent="0.25">
      <c r="A196" s="39" t="s">
        <v>386</v>
      </c>
      <c r="B196" s="40" t="s">
        <v>387</v>
      </c>
      <c r="C196" s="44">
        <v>286675.32999999996</v>
      </c>
      <c r="D196" s="44">
        <v>171976.81</v>
      </c>
      <c r="E196" s="44">
        <v>7142.67</v>
      </c>
      <c r="F196" s="44">
        <v>15642.39</v>
      </c>
      <c r="G196" s="44">
        <v>23015.7</v>
      </c>
      <c r="H196" s="44">
        <v>9761.1200000000008</v>
      </c>
      <c r="I196" s="44">
        <v>5352.75</v>
      </c>
      <c r="J196" s="44">
        <v>16332.02</v>
      </c>
      <c r="K196" s="44">
        <v>6931.39</v>
      </c>
      <c r="L196" s="44">
        <v>1096.19</v>
      </c>
      <c r="M196" s="44">
        <v>742.37</v>
      </c>
      <c r="N196" s="45">
        <v>44076</v>
      </c>
      <c r="O196" s="44">
        <v>0</v>
      </c>
      <c r="P196" s="47">
        <f t="shared" si="2"/>
        <v>588744.73999999987</v>
      </c>
    </row>
    <row r="197" spans="1:16" x14ac:dyDescent="0.25">
      <c r="A197" s="39" t="s">
        <v>388</v>
      </c>
      <c r="B197" s="40" t="s">
        <v>389</v>
      </c>
      <c r="C197" s="44">
        <v>120271.16</v>
      </c>
      <c r="D197" s="44">
        <v>76660.02</v>
      </c>
      <c r="E197" s="44">
        <v>3430.92</v>
      </c>
      <c r="F197" s="44">
        <v>7007.2</v>
      </c>
      <c r="G197" s="44">
        <v>7523.38</v>
      </c>
      <c r="H197" s="44">
        <v>3190.72</v>
      </c>
      <c r="I197" s="44">
        <v>2643.06</v>
      </c>
      <c r="J197" s="44">
        <v>6708.43</v>
      </c>
      <c r="K197" s="44">
        <v>2847.09</v>
      </c>
      <c r="L197" s="44">
        <v>488.58</v>
      </c>
      <c r="M197" s="44">
        <v>381.43</v>
      </c>
      <c r="N197" s="45">
        <v>0</v>
      </c>
      <c r="O197" s="44">
        <v>0</v>
      </c>
      <c r="P197" s="47">
        <f t="shared" si="2"/>
        <v>231151.99</v>
      </c>
    </row>
    <row r="198" spans="1:16" x14ac:dyDescent="0.25">
      <c r="A198" s="39" t="s">
        <v>390</v>
      </c>
      <c r="B198" s="40" t="s">
        <v>391</v>
      </c>
      <c r="C198" s="44">
        <v>660650.38</v>
      </c>
      <c r="D198" s="44">
        <v>312307.23</v>
      </c>
      <c r="E198" s="44">
        <v>17515.68</v>
      </c>
      <c r="F198" s="44">
        <v>36363.410000000003</v>
      </c>
      <c r="G198" s="44">
        <v>53260.78</v>
      </c>
      <c r="H198" s="44">
        <v>22588.28</v>
      </c>
      <c r="I198" s="44">
        <v>13960.13</v>
      </c>
      <c r="J198" s="44">
        <v>40866.910000000003</v>
      </c>
      <c r="K198" s="44">
        <v>17344.13</v>
      </c>
      <c r="L198" s="44">
        <v>2531.41</v>
      </c>
      <c r="M198" s="44">
        <v>2004.93</v>
      </c>
      <c r="N198" s="45">
        <v>70131</v>
      </c>
      <c r="O198" s="44">
        <v>263656.65999999997</v>
      </c>
      <c r="P198" s="47">
        <f t="shared" si="2"/>
        <v>1513180.9299999995</v>
      </c>
    </row>
    <row r="199" spans="1:16" x14ac:dyDescent="0.25">
      <c r="A199" s="39" t="s">
        <v>392</v>
      </c>
      <c r="B199" s="40" t="s">
        <v>393</v>
      </c>
      <c r="C199" s="44">
        <v>41429.910000000003</v>
      </c>
      <c r="D199" s="44">
        <v>28298.41</v>
      </c>
      <c r="E199" s="44">
        <v>854.77</v>
      </c>
      <c r="F199" s="44">
        <v>2374.09</v>
      </c>
      <c r="G199" s="44">
        <v>689.92</v>
      </c>
      <c r="H199" s="44">
        <v>292.60000000000002</v>
      </c>
      <c r="I199" s="44">
        <v>354.47</v>
      </c>
      <c r="J199" s="44">
        <v>578.23</v>
      </c>
      <c r="K199" s="44">
        <v>245.4</v>
      </c>
      <c r="L199" s="44">
        <v>174.1</v>
      </c>
      <c r="M199" s="44">
        <v>30.35</v>
      </c>
      <c r="N199" s="45">
        <v>1983</v>
      </c>
      <c r="O199" s="44">
        <v>0</v>
      </c>
      <c r="P199" s="47">
        <f t="shared" si="2"/>
        <v>77305.250000000015</v>
      </c>
    </row>
    <row r="200" spans="1:16" x14ac:dyDescent="0.25">
      <c r="A200" s="39" t="s">
        <v>394</v>
      </c>
      <c r="B200" s="40" t="s">
        <v>395</v>
      </c>
      <c r="C200" s="44">
        <v>91756.459999999992</v>
      </c>
      <c r="D200" s="44">
        <v>71294.22</v>
      </c>
      <c r="E200" s="44">
        <v>2296.35</v>
      </c>
      <c r="F200" s="44">
        <v>5145.66</v>
      </c>
      <c r="G200" s="44">
        <v>3502.54</v>
      </c>
      <c r="H200" s="44">
        <v>1485.45</v>
      </c>
      <c r="I200" s="44">
        <v>1599.15</v>
      </c>
      <c r="J200" s="44">
        <v>3574.36</v>
      </c>
      <c r="K200" s="44">
        <v>1516.97</v>
      </c>
      <c r="L200" s="44">
        <v>378.29</v>
      </c>
      <c r="M200" s="44">
        <v>215.96</v>
      </c>
      <c r="N200" s="45">
        <v>0</v>
      </c>
      <c r="O200" s="44">
        <v>0</v>
      </c>
      <c r="P200" s="47">
        <f t="shared" si="2"/>
        <v>182765.41</v>
      </c>
    </row>
    <row r="201" spans="1:16" x14ac:dyDescent="0.25">
      <c r="A201" s="39" t="s">
        <v>396</v>
      </c>
      <c r="B201" s="40" t="s">
        <v>397</v>
      </c>
      <c r="C201" s="44">
        <v>99478.51999999999</v>
      </c>
      <c r="D201" s="44">
        <v>48522.96</v>
      </c>
      <c r="E201" s="44">
        <v>3137.59</v>
      </c>
      <c r="F201" s="44">
        <v>5908.21</v>
      </c>
      <c r="G201" s="44">
        <v>6515.62</v>
      </c>
      <c r="H201" s="44">
        <v>2763.32</v>
      </c>
      <c r="I201" s="44">
        <v>2618.12</v>
      </c>
      <c r="J201" s="44">
        <v>6542.74</v>
      </c>
      <c r="K201" s="44">
        <v>2776.77</v>
      </c>
      <c r="L201" s="44">
        <v>421.56</v>
      </c>
      <c r="M201" s="44">
        <v>393.38</v>
      </c>
      <c r="N201" s="45">
        <v>0</v>
      </c>
      <c r="O201" s="44">
        <v>0</v>
      </c>
      <c r="P201" s="47">
        <f t="shared" ref="P201:P264" si="3">SUM(C201:O201)</f>
        <v>179078.78999999995</v>
      </c>
    </row>
    <row r="202" spans="1:16" x14ac:dyDescent="0.25">
      <c r="A202" s="39" t="s">
        <v>398</v>
      </c>
      <c r="B202" s="40" t="s">
        <v>399</v>
      </c>
      <c r="C202" s="44">
        <v>124929.87999999999</v>
      </c>
      <c r="D202" s="44">
        <v>73022.649999999994</v>
      </c>
      <c r="E202" s="44">
        <v>2572.7800000000002</v>
      </c>
      <c r="F202" s="44">
        <v>6420.31</v>
      </c>
      <c r="G202" s="44">
        <v>3195.03</v>
      </c>
      <c r="H202" s="44">
        <v>1355.04</v>
      </c>
      <c r="I202" s="44">
        <v>1668.05</v>
      </c>
      <c r="J202" s="44">
        <v>3316.24</v>
      </c>
      <c r="K202" s="44">
        <v>1407.43</v>
      </c>
      <c r="L202" s="44">
        <v>504.69</v>
      </c>
      <c r="M202" s="44">
        <v>204.06</v>
      </c>
      <c r="N202" s="45">
        <v>4527</v>
      </c>
      <c r="O202" s="44">
        <v>0</v>
      </c>
      <c r="P202" s="47">
        <f t="shared" si="3"/>
        <v>223123.15999999995</v>
      </c>
    </row>
    <row r="203" spans="1:16" x14ac:dyDescent="0.25">
      <c r="A203" s="39" t="s">
        <v>400</v>
      </c>
      <c r="B203" s="40" t="s">
        <v>401</v>
      </c>
      <c r="C203" s="44">
        <v>136164.71000000002</v>
      </c>
      <c r="D203" s="44">
        <v>78544.960000000006</v>
      </c>
      <c r="E203" s="44">
        <v>2600.48</v>
      </c>
      <c r="F203" s="44">
        <v>7270.35</v>
      </c>
      <c r="G203" s="44">
        <v>2564.77</v>
      </c>
      <c r="H203" s="44">
        <v>1087.74</v>
      </c>
      <c r="I203" s="44">
        <v>1225.76</v>
      </c>
      <c r="J203" s="44">
        <v>2113.9299999999998</v>
      </c>
      <c r="K203" s="44">
        <v>897.16</v>
      </c>
      <c r="L203" s="44">
        <v>564.1</v>
      </c>
      <c r="M203" s="44">
        <v>113.37</v>
      </c>
      <c r="N203" s="45">
        <v>5372</v>
      </c>
      <c r="O203" s="44">
        <v>0</v>
      </c>
      <c r="P203" s="47">
        <f t="shared" si="3"/>
        <v>238519.33000000005</v>
      </c>
    </row>
    <row r="204" spans="1:16" x14ac:dyDescent="0.25">
      <c r="A204" s="39" t="s">
        <v>402</v>
      </c>
      <c r="B204" s="40" t="s">
        <v>403</v>
      </c>
      <c r="C204" s="44">
        <v>63745.14</v>
      </c>
      <c r="D204" s="44">
        <v>44857.49</v>
      </c>
      <c r="E204" s="44">
        <v>1369.82</v>
      </c>
      <c r="F204" s="44">
        <v>3678.06</v>
      </c>
      <c r="G204" s="44">
        <v>942.67</v>
      </c>
      <c r="H204" s="44">
        <v>399.79</v>
      </c>
      <c r="I204" s="44">
        <v>632.13</v>
      </c>
      <c r="J204" s="44">
        <v>1003.97</v>
      </c>
      <c r="K204" s="44">
        <v>426.09</v>
      </c>
      <c r="L204" s="44">
        <v>255.22</v>
      </c>
      <c r="M204" s="44">
        <v>62.55</v>
      </c>
      <c r="N204" s="45">
        <v>1497</v>
      </c>
      <c r="O204" s="44">
        <v>0</v>
      </c>
      <c r="P204" s="47">
        <f t="shared" si="3"/>
        <v>118869.93000000001</v>
      </c>
    </row>
    <row r="205" spans="1:16" x14ac:dyDescent="0.25">
      <c r="A205" s="39" t="s">
        <v>404</v>
      </c>
      <c r="B205" s="40" t="s">
        <v>405</v>
      </c>
      <c r="C205" s="44">
        <v>204409.12999999998</v>
      </c>
      <c r="D205" s="44">
        <v>136661.46</v>
      </c>
      <c r="E205" s="44">
        <v>4632.7</v>
      </c>
      <c r="F205" s="44">
        <v>10892.67</v>
      </c>
      <c r="G205" s="44">
        <v>7718.01</v>
      </c>
      <c r="H205" s="44">
        <v>3273.26</v>
      </c>
      <c r="I205" s="44">
        <v>3209.42</v>
      </c>
      <c r="J205" s="44">
        <v>7255.52</v>
      </c>
      <c r="K205" s="44">
        <v>3079.28</v>
      </c>
      <c r="L205" s="44">
        <v>775.76</v>
      </c>
      <c r="M205" s="44">
        <v>420.1</v>
      </c>
      <c r="N205" s="45">
        <v>0</v>
      </c>
      <c r="O205" s="44">
        <v>0</v>
      </c>
      <c r="P205" s="47">
        <f t="shared" si="3"/>
        <v>382327.31</v>
      </c>
    </row>
    <row r="206" spans="1:16" x14ac:dyDescent="0.25">
      <c r="A206" s="39" t="s">
        <v>406</v>
      </c>
      <c r="B206" s="40" t="s">
        <v>407</v>
      </c>
      <c r="C206" s="44">
        <v>876427.44000000006</v>
      </c>
      <c r="D206" s="44">
        <v>1000965.31</v>
      </c>
      <c r="E206" s="44">
        <v>22055.37</v>
      </c>
      <c r="F206" s="44">
        <v>46920.88</v>
      </c>
      <c r="G206" s="44">
        <v>71344.570000000007</v>
      </c>
      <c r="H206" s="44">
        <v>30257.74</v>
      </c>
      <c r="I206" s="44">
        <v>17598.560000000001</v>
      </c>
      <c r="J206" s="44">
        <v>52638.14</v>
      </c>
      <c r="K206" s="44">
        <v>22339.9</v>
      </c>
      <c r="L206" s="44">
        <v>3183.9</v>
      </c>
      <c r="M206" s="44">
        <v>2500.19</v>
      </c>
      <c r="N206" s="45">
        <v>0</v>
      </c>
      <c r="O206" s="44">
        <v>0</v>
      </c>
      <c r="P206" s="47">
        <f t="shared" si="3"/>
        <v>2146232</v>
      </c>
    </row>
    <row r="207" spans="1:16" x14ac:dyDescent="0.25">
      <c r="A207" s="39" t="s">
        <v>408</v>
      </c>
      <c r="B207" s="40" t="s">
        <v>409</v>
      </c>
      <c r="C207" s="44">
        <v>82332.650000000009</v>
      </c>
      <c r="D207" s="44">
        <v>42537.78</v>
      </c>
      <c r="E207" s="44">
        <v>1565.06</v>
      </c>
      <c r="F207" s="44">
        <v>4609.6400000000003</v>
      </c>
      <c r="G207" s="44">
        <v>1187.67</v>
      </c>
      <c r="H207" s="44">
        <v>503.7</v>
      </c>
      <c r="I207" s="44">
        <v>573.25</v>
      </c>
      <c r="J207" s="44">
        <v>831.64</v>
      </c>
      <c r="K207" s="44">
        <v>352.95</v>
      </c>
      <c r="L207" s="44">
        <v>317.68</v>
      </c>
      <c r="M207" s="44">
        <v>37.369999999999997</v>
      </c>
      <c r="N207" s="45">
        <v>0</v>
      </c>
      <c r="O207" s="44">
        <v>0</v>
      </c>
      <c r="P207" s="47">
        <f t="shared" si="3"/>
        <v>134849.39000000004</v>
      </c>
    </row>
    <row r="208" spans="1:16" x14ac:dyDescent="0.25">
      <c r="A208" s="39" t="s">
        <v>410</v>
      </c>
      <c r="B208" s="40" t="s">
        <v>411</v>
      </c>
      <c r="C208" s="44">
        <v>172497.44</v>
      </c>
      <c r="D208" s="44">
        <v>57662.2</v>
      </c>
      <c r="E208" s="44">
        <v>3742.15</v>
      </c>
      <c r="F208" s="44">
        <v>9475.67</v>
      </c>
      <c r="G208" s="44">
        <v>8889.36</v>
      </c>
      <c r="H208" s="44">
        <v>3770.04</v>
      </c>
      <c r="I208" s="44">
        <v>2176.46</v>
      </c>
      <c r="J208" s="44">
        <v>5997.26</v>
      </c>
      <c r="K208" s="44">
        <v>2545.27</v>
      </c>
      <c r="L208" s="44">
        <v>662.29</v>
      </c>
      <c r="M208" s="44">
        <v>256.54000000000002</v>
      </c>
      <c r="N208" s="45">
        <v>0</v>
      </c>
      <c r="O208" s="44">
        <v>0</v>
      </c>
      <c r="P208" s="47">
        <f t="shared" si="3"/>
        <v>267674.68</v>
      </c>
    </row>
    <row r="209" spans="1:16" x14ac:dyDescent="0.25">
      <c r="A209" s="39" t="s">
        <v>412</v>
      </c>
      <c r="B209" s="40" t="s">
        <v>413</v>
      </c>
      <c r="C209" s="44">
        <v>103537.44</v>
      </c>
      <c r="D209" s="44">
        <v>37976.6</v>
      </c>
      <c r="E209" s="44">
        <v>2237.0100000000002</v>
      </c>
      <c r="F209" s="44">
        <v>5784.12</v>
      </c>
      <c r="G209" s="44">
        <v>4447.76</v>
      </c>
      <c r="H209" s="44">
        <v>1886.33</v>
      </c>
      <c r="I209" s="44">
        <v>1208.3399999999999</v>
      </c>
      <c r="J209" s="44">
        <v>3099.05</v>
      </c>
      <c r="K209" s="44">
        <v>1315.25</v>
      </c>
      <c r="L209" s="44">
        <v>402.59</v>
      </c>
      <c r="M209" s="44">
        <v>135.65</v>
      </c>
      <c r="N209" s="45">
        <v>0</v>
      </c>
      <c r="O209" s="44">
        <v>0</v>
      </c>
      <c r="P209" s="47">
        <f t="shared" si="3"/>
        <v>162030.13999999998</v>
      </c>
    </row>
    <row r="210" spans="1:16" x14ac:dyDescent="0.25">
      <c r="A210" s="39" t="s">
        <v>414</v>
      </c>
      <c r="B210" s="40" t="s">
        <v>415</v>
      </c>
      <c r="C210" s="44">
        <v>188681.5</v>
      </c>
      <c r="D210" s="44">
        <v>120464.43</v>
      </c>
      <c r="E210" s="44">
        <v>4301.3500000000004</v>
      </c>
      <c r="F210" s="44">
        <v>10237.24</v>
      </c>
      <c r="G210" s="44">
        <v>10829.96</v>
      </c>
      <c r="H210" s="44">
        <v>4593.0600000000004</v>
      </c>
      <c r="I210" s="44">
        <v>2872.45</v>
      </c>
      <c r="J210" s="44">
        <v>7952.23</v>
      </c>
      <c r="K210" s="44">
        <v>3374.97</v>
      </c>
      <c r="L210" s="44">
        <v>698.78</v>
      </c>
      <c r="M210" s="44">
        <v>370.83</v>
      </c>
      <c r="N210" s="45">
        <v>0</v>
      </c>
      <c r="O210" s="44">
        <v>0</v>
      </c>
      <c r="P210" s="47">
        <f t="shared" si="3"/>
        <v>354376.8</v>
      </c>
    </row>
    <row r="211" spans="1:16" x14ac:dyDescent="0.25">
      <c r="A211" s="39" t="s">
        <v>416</v>
      </c>
      <c r="B211" s="40" t="s">
        <v>417</v>
      </c>
      <c r="C211" s="44">
        <v>165766.99</v>
      </c>
      <c r="D211" s="44">
        <v>63008.68</v>
      </c>
      <c r="E211" s="44">
        <v>3649.6</v>
      </c>
      <c r="F211" s="44">
        <v>9225.23</v>
      </c>
      <c r="G211" s="44">
        <v>8551.9599999999991</v>
      </c>
      <c r="H211" s="44">
        <v>3626.95</v>
      </c>
      <c r="I211" s="44">
        <v>2083.35</v>
      </c>
      <c r="J211" s="44">
        <v>5721.96</v>
      </c>
      <c r="K211" s="44">
        <v>2428.4299999999998</v>
      </c>
      <c r="L211" s="44">
        <v>647.38</v>
      </c>
      <c r="M211" s="44">
        <v>244.31</v>
      </c>
      <c r="N211" s="45">
        <v>0</v>
      </c>
      <c r="O211" s="44">
        <v>0</v>
      </c>
      <c r="P211" s="47">
        <f t="shared" si="3"/>
        <v>264954.84000000003</v>
      </c>
    </row>
    <row r="212" spans="1:16" x14ac:dyDescent="0.25">
      <c r="A212" s="39" t="s">
        <v>418</v>
      </c>
      <c r="B212" s="40" t="s">
        <v>419</v>
      </c>
      <c r="C212" s="44">
        <v>63724.450000000004</v>
      </c>
      <c r="D212" s="44">
        <v>38132.92</v>
      </c>
      <c r="E212" s="44">
        <v>1206.99</v>
      </c>
      <c r="F212" s="44">
        <v>3466.91</v>
      </c>
      <c r="G212" s="44">
        <v>1480.5</v>
      </c>
      <c r="H212" s="44">
        <v>627.89</v>
      </c>
      <c r="I212" s="44">
        <v>522.80999999999995</v>
      </c>
      <c r="J212" s="44">
        <v>1025.6500000000001</v>
      </c>
      <c r="K212" s="44">
        <v>435.29</v>
      </c>
      <c r="L212" s="44">
        <v>237.66</v>
      </c>
      <c r="M212" s="44">
        <v>43.81</v>
      </c>
      <c r="N212" s="45">
        <v>0</v>
      </c>
      <c r="O212" s="44">
        <v>0</v>
      </c>
      <c r="P212" s="47">
        <f t="shared" si="3"/>
        <v>110904.87999999999</v>
      </c>
    </row>
    <row r="213" spans="1:16" x14ac:dyDescent="0.25">
      <c r="A213" s="39" t="s">
        <v>420</v>
      </c>
      <c r="B213" s="40" t="s">
        <v>421</v>
      </c>
      <c r="C213" s="44">
        <v>570323.87000000011</v>
      </c>
      <c r="D213" s="44">
        <v>273605.73</v>
      </c>
      <c r="E213" s="44">
        <v>13639.69</v>
      </c>
      <c r="F213" s="44">
        <v>31332.400000000001</v>
      </c>
      <c r="G213" s="44">
        <v>40900.01</v>
      </c>
      <c r="H213" s="44">
        <v>17345.990000000002</v>
      </c>
      <c r="I213" s="44">
        <v>9778.39</v>
      </c>
      <c r="J213" s="44">
        <v>28855.97</v>
      </c>
      <c r="K213" s="44">
        <v>12246.62</v>
      </c>
      <c r="L213" s="44">
        <v>2155.42</v>
      </c>
      <c r="M213" s="44">
        <v>1310.5899999999999</v>
      </c>
      <c r="N213" s="45">
        <v>0</v>
      </c>
      <c r="O213" s="44">
        <v>42551.21</v>
      </c>
      <c r="P213" s="47">
        <f t="shared" si="3"/>
        <v>1044045.89</v>
      </c>
    </row>
    <row r="214" spans="1:16" x14ac:dyDescent="0.25">
      <c r="A214" s="39" t="s">
        <v>422</v>
      </c>
      <c r="B214" s="40" t="s">
        <v>423</v>
      </c>
      <c r="C214" s="44">
        <v>105038.63999999998</v>
      </c>
      <c r="D214" s="44">
        <v>64967.34</v>
      </c>
      <c r="E214" s="44">
        <v>2424.4499999999998</v>
      </c>
      <c r="F214" s="44">
        <v>5850.41</v>
      </c>
      <c r="G214" s="44">
        <v>5694.95</v>
      </c>
      <c r="H214" s="44">
        <v>2415.27</v>
      </c>
      <c r="I214" s="44">
        <v>1499.95</v>
      </c>
      <c r="J214" s="44">
        <v>4116.84</v>
      </c>
      <c r="K214" s="44">
        <v>1747.21</v>
      </c>
      <c r="L214" s="44">
        <v>432</v>
      </c>
      <c r="M214" s="44">
        <v>187.24</v>
      </c>
      <c r="N214" s="45">
        <v>0</v>
      </c>
      <c r="O214" s="44">
        <v>0</v>
      </c>
      <c r="P214" s="47">
        <f t="shared" si="3"/>
        <v>194374.3</v>
      </c>
    </row>
    <row r="215" spans="1:16" x14ac:dyDescent="0.25">
      <c r="A215" s="39" t="s">
        <v>424</v>
      </c>
      <c r="B215" s="40" t="s">
        <v>425</v>
      </c>
      <c r="C215" s="44">
        <v>581691.89000000013</v>
      </c>
      <c r="D215" s="44">
        <v>197875.06</v>
      </c>
      <c r="E215" s="44">
        <v>14146.15</v>
      </c>
      <c r="F215" s="44">
        <v>31261.23</v>
      </c>
      <c r="G215" s="44">
        <v>45574.94</v>
      </c>
      <c r="H215" s="44">
        <v>19328.66</v>
      </c>
      <c r="I215" s="44">
        <v>10618.32</v>
      </c>
      <c r="J215" s="44">
        <v>32286.41</v>
      </c>
      <c r="K215" s="44">
        <v>13702.52</v>
      </c>
      <c r="L215" s="44">
        <v>2234.77</v>
      </c>
      <c r="M215" s="44">
        <v>1464.25</v>
      </c>
      <c r="N215" s="45">
        <v>0</v>
      </c>
      <c r="O215" s="44">
        <v>35274.92</v>
      </c>
      <c r="P215" s="47">
        <f t="shared" si="3"/>
        <v>985459.12000000034</v>
      </c>
    </row>
    <row r="216" spans="1:16" x14ac:dyDescent="0.25">
      <c r="A216" s="39" t="s">
        <v>426</v>
      </c>
      <c r="B216" s="40" t="s">
        <v>427</v>
      </c>
      <c r="C216" s="44">
        <v>299565.21999999997</v>
      </c>
      <c r="D216" s="44">
        <v>187777.92000000001</v>
      </c>
      <c r="E216" s="44">
        <v>6617.13</v>
      </c>
      <c r="F216" s="44">
        <v>16361.64</v>
      </c>
      <c r="G216" s="44">
        <v>16640.98</v>
      </c>
      <c r="H216" s="44">
        <v>7057.56</v>
      </c>
      <c r="I216" s="44">
        <v>4070.62</v>
      </c>
      <c r="J216" s="44">
        <v>11421.44</v>
      </c>
      <c r="K216" s="44">
        <v>4847.32</v>
      </c>
      <c r="L216" s="44">
        <v>1145.1199999999999</v>
      </c>
      <c r="M216" s="44">
        <v>498.8</v>
      </c>
      <c r="N216" s="45">
        <v>0</v>
      </c>
      <c r="O216" s="44">
        <v>0</v>
      </c>
      <c r="P216" s="47">
        <f t="shared" si="3"/>
        <v>556003.75</v>
      </c>
    </row>
    <row r="217" spans="1:16" x14ac:dyDescent="0.25">
      <c r="A217" s="39" t="s">
        <v>428</v>
      </c>
      <c r="B217" s="40" t="s">
        <v>429</v>
      </c>
      <c r="C217" s="44">
        <v>104051.18000000001</v>
      </c>
      <c r="D217" s="44">
        <v>67925.210000000006</v>
      </c>
      <c r="E217" s="44">
        <v>2043.85</v>
      </c>
      <c r="F217" s="44">
        <v>5839.36</v>
      </c>
      <c r="G217" s="44">
        <v>1455.97</v>
      </c>
      <c r="H217" s="44">
        <v>617.49</v>
      </c>
      <c r="I217" s="44">
        <v>826.08</v>
      </c>
      <c r="J217" s="44">
        <v>1219.1500000000001</v>
      </c>
      <c r="K217" s="44">
        <v>517.41</v>
      </c>
      <c r="L217" s="44">
        <v>408.2</v>
      </c>
      <c r="M217" s="44">
        <v>65.569999999999993</v>
      </c>
      <c r="N217" s="45">
        <v>0</v>
      </c>
      <c r="O217" s="44">
        <v>0</v>
      </c>
      <c r="P217" s="47">
        <f t="shared" si="3"/>
        <v>184969.47</v>
      </c>
    </row>
    <row r="218" spans="1:16" x14ac:dyDescent="0.25">
      <c r="A218" s="39" t="s">
        <v>430</v>
      </c>
      <c r="B218" s="40" t="s">
        <v>431</v>
      </c>
      <c r="C218" s="44">
        <v>252764.65999999997</v>
      </c>
      <c r="D218" s="44">
        <v>61880.800000000003</v>
      </c>
      <c r="E218" s="44">
        <v>5446.37</v>
      </c>
      <c r="F218" s="44">
        <v>13665.01</v>
      </c>
      <c r="G218" s="44">
        <v>13647.26</v>
      </c>
      <c r="H218" s="44">
        <v>5787.9</v>
      </c>
      <c r="I218" s="44">
        <v>3309.26</v>
      </c>
      <c r="J218" s="44">
        <v>9337.7999999999993</v>
      </c>
      <c r="K218" s="44">
        <v>3963.01</v>
      </c>
      <c r="L218" s="44">
        <v>956.4</v>
      </c>
      <c r="M218" s="44">
        <v>398.76</v>
      </c>
      <c r="N218" s="45">
        <v>0</v>
      </c>
      <c r="O218" s="44">
        <v>0</v>
      </c>
      <c r="P218" s="47">
        <f t="shared" si="3"/>
        <v>371157.23000000004</v>
      </c>
    </row>
    <row r="219" spans="1:16" x14ac:dyDescent="0.25">
      <c r="A219" s="39" t="s">
        <v>432</v>
      </c>
      <c r="B219" s="40" t="s">
        <v>433</v>
      </c>
      <c r="C219" s="44">
        <v>146845.37</v>
      </c>
      <c r="D219" s="44">
        <v>67081.64</v>
      </c>
      <c r="E219" s="44">
        <v>3246.7</v>
      </c>
      <c r="F219" s="44">
        <v>8028.1</v>
      </c>
      <c r="G219" s="44">
        <v>8195.4699999999993</v>
      </c>
      <c r="H219" s="44">
        <v>3475.76</v>
      </c>
      <c r="I219" s="44">
        <v>1999.81</v>
      </c>
      <c r="J219" s="44">
        <v>5615.7</v>
      </c>
      <c r="K219" s="44">
        <v>2383.33</v>
      </c>
      <c r="L219" s="44">
        <v>553.17999999999995</v>
      </c>
      <c r="M219" s="44">
        <v>245.41</v>
      </c>
      <c r="N219" s="45">
        <v>0</v>
      </c>
      <c r="O219" s="44">
        <v>0</v>
      </c>
      <c r="P219" s="47">
        <f t="shared" si="3"/>
        <v>247670.47000000003</v>
      </c>
    </row>
    <row r="220" spans="1:16" x14ac:dyDescent="0.25">
      <c r="A220" s="39" t="s">
        <v>434</v>
      </c>
      <c r="B220" s="40" t="s">
        <v>435</v>
      </c>
      <c r="C220" s="44">
        <v>154801.69</v>
      </c>
      <c r="D220" s="44">
        <v>54352.6</v>
      </c>
      <c r="E220" s="44">
        <v>3441.17</v>
      </c>
      <c r="F220" s="44">
        <v>8684.02</v>
      </c>
      <c r="G220" s="44">
        <v>7550.32</v>
      </c>
      <c r="H220" s="44">
        <v>3202.14</v>
      </c>
      <c r="I220" s="44">
        <v>1946.8</v>
      </c>
      <c r="J220" s="44">
        <v>5170.47</v>
      </c>
      <c r="K220" s="44">
        <v>2194.38</v>
      </c>
      <c r="L220" s="44">
        <v>606.78</v>
      </c>
      <c r="M220" s="44">
        <v>228.12</v>
      </c>
      <c r="N220" s="45">
        <v>0</v>
      </c>
      <c r="O220" s="44">
        <v>0</v>
      </c>
      <c r="P220" s="47">
        <f t="shared" si="3"/>
        <v>242178.49000000002</v>
      </c>
    </row>
    <row r="221" spans="1:16" x14ac:dyDescent="0.25">
      <c r="A221" s="39" t="s">
        <v>436</v>
      </c>
      <c r="B221" s="40" t="s">
        <v>437</v>
      </c>
      <c r="C221" s="44">
        <v>195207.31</v>
      </c>
      <c r="D221" s="44">
        <v>111851.32</v>
      </c>
      <c r="E221" s="44">
        <v>4025.76</v>
      </c>
      <c r="F221" s="44">
        <v>10087.24</v>
      </c>
      <c r="G221" s="44">
        <v>9997.14</v>
      </c>
      <c r="H221" s="44">
        <v>4239.8599999999997</v>
      </c>
      <c r="I221" s="44">
        <v>2659.48</v>
      </c>
      <c r="J221" s="44">
        <v>7193.86</v>
      </c>
      <c r="K221" s="44">
        <v>3053.11</v>
      </c>
      <c r="L221" s="44">
        <v>668.24</v>
      </c>
      <c r="M221" s="44">
        <v>329.72</v>
      </c>
      <c r="N221" s="45">
        <v>0</v>
      </c>
      <c r="O221" s="44">
        <v>0</v>
      </c>
      <c r="P221" s="47">
        <f t="shared" si="3"/>
        <v>349313.03999999992</v>
      </c>
    </row>
    <row r="222" spans="1:16" x14ac:dyDescent="0.25">
      <c r="A222" s="39" t="s">
        <v>438</v>
      </c>
      <c r="B222" s="40" t="s">
        <v>439</v>
      </c>
      <c r="C222" s="44">
        <v>130024.29</v>
      </c>
      <c r="D222" s="44">
        <v>43944.2</v>
      </c>
      <c r="E222" s="44">
        <v>2644.94</v>
      </c>
      <c r="F222" s="44">
        <v>7108.35</v>
      </c>
      <c r="G222" s="44">
        <v>4803.45</v>
      </c>
      <c r="H222" s="44">
        <v>2037.18</v>
      </c>
      <c r="I222" s="44">
        <v>1349.48</v>
      </c>
      <c r="J222" s="44">
        <v>3288.82</v>
      </c>
      <c r="K222" s="44">
        <v>1395.79</v>
      </c>
      <c r="L222" s="44">
        <v>505.23</v>
      </c>
      <c r="M222" s="44">
        <v>140.47</v>
      </c>
      <c r="N222" s="45">
        <v>0</v>
      </c>
      <c r="O222" s="44">
        <v>0</v>
      </c>
      <c r="P222" s="47">
        <f t="shared" si="3"/>
        <v>197242.20000000004</v>
      </c>
    </row>
    <row r="223" spans="1:16" x14ac:dyDescent="0.25">
      <c r="A223" s="39" t="s">
        <v>440</v>
      </c>
      <c r="B223" s="40" t="s">
        <v>441</v>
      </c>
      <c r="C223" s="44">
        <v>66989.87999999999</v>
      </c>
      <c r="D223" s="44">
        <v>58155.6</v>
      </c>
      <c r="E223" s="44">
        <v>1358.08</v>
      </c>
      <c r="F223" s="44">
        <v>3523.84</v>
      </c>
      <c r="G223" s="44">
        <v>2034.42</v>
      </c>
      <c r="H223" s="44">
        <v>862.81</v>
      </c>
      <c r="I223" s="44">
        <v>796.98</v>
      </c>
      <c r="J223" s="44">
        <v>1730.56</v>
      </c>
      <c r="K223" s="44">
        <v>734.46</v>
      </c>
      <c r="L223" s="44">
        <v>262.23</v>
      </c>
      <c r="M223" s="44">
        <v>91.48</v>
      </c>
      <c r="N223" s="45">
        <v>0</v>
      </c>
      <c r="O223" s="44">
        <v>0</v>
      </c>
      <c r="P223" s="47">
        <f t="shared" si="3"/>
        <v>136540.34</v>
      </c>
    </row>
    <row r="224" spans="1:16" x14ac:dyDescent="0.25">
      <c r="A224" s="39" t="s">
        <v>442</v>
      </c>
      <c r="B224" s="40" t="s">
        <v>443</v>
      </c>
      <c r="C224" s="44">
        <v>108784.46000000002</v>
      </c>
      <c r="D224" s="44">
        <v>75799.3</v>
      </c>
      <c r="E224" s="44">
        <v>2175.9499999999998</v>
      </c>
      <c r="F224" s="44">
        <v>6007.9</v>
      </c>
      <c r="G224" s="44">
        <v>2907.9</v>
      </c>
      <c r="H224" s="44">
        <v>1233.26</v>
      </c>
      <c r="I224" s="44">
        <v>1021.85</v>
      </c>
      <c r="J224" s="44">
        <v>2129.44</v>
      </c>
      <c r="K224" s="44">
        <v>903.75</v>
      </c>
      <c r="L224" s="44">
        <v>411.95</v>
      </c>
      <c r="M224" s="44">
        <v>97.89</v>
      </c>
      <c r="N224" s="45">
        <v>5966</v>
      </c>
      <c r="O224" s="44">
        <v>0</v>
      </c>
      <c r="P224" s="47">
        <f t="shared" si="3"/>
        <v>207439.65000000005</v>
      </c>
    </row>
    <row r="225" spans="1:16" x14ac:dyDescent="0.25">
      <c r="A225" s="39" t="s">
        <v>444</v>
      </c>
      <c r="B225" s="40" t="s">
        <v>445</v>
      </c>
      <c r="C225" s="44">
        <v>184610.81000000003</v>
      </c>
      <c r="D225" s="44">
        <v>59023.9</v>
      </c>
      <c r="E225" s="44">
        <v>3778.91</v>
      </c>
      <c r="F225" s="44">
        <v>9937.86</v>
      </c>
      <c r="G225" s="44">
        <v>8283.25</v>
      </c>
      <c r="H225" s="44">
        <v>3512.99</v>
      </c>
      <c r="I225" s="44">
        <v>2079.36</v>
      </c>
      <c r="J225" s="44">
        <v>5378.81</v>
      </c>
      <c r="K225" s="44">
        <v>2282.79</v>
      </c>
      <c r="L225" s="44">
        <v>722.86</v>
      </c>
      <c r="M225" s="44">
        <v>229.73</v>
      </c>
      <c r="N225" s="45">
        <v>0</v>
      </c>
      <c r="O225" s="44">
        <v>0</v>
      </c>
      <c r="P225" s="47">
        <f t="shared" si="3"/>
        <v>279841.26999999996</v>
      </c>
    </row>
    <row r="226" spans="1:16" x14ac:dyDescent="0.25">
      <c r="A226" s="39" t="s">
        <v>446</v>
      </c>
      <c r="B226" s="40" t="s">
        <v>447</v>
      </c>
      <c r="C226" s="44">
        <v>84493.88</v>
      </c>
      <c r="D226" s="44">
        <v>60068.47</v>
      </c>
      <c r="E226" s="44">
        <v>1622.99</v>
      </c>
      <c r="F226" s="44">
        <v>4747.09</v>
      </c>
      <c r="G226" s="44">
        <v>1284.8599999999999</v>
      </c>
      <c r="H226" s="44">
        <v>544.91999999999996</v>
      </c>
      <c r="I226" s="44">
        <v>603.09</v>
      </c>
      <c r="J226" s="44">
        <v>913.92</v>
      </c>
      <c r="K226" s="44">
        <v>387.87</v>
      </c>
      <c r="L226" s="44">
        <v>329.2</v>
      </c>
      <c r="M226" s="44">
        <v>40.96</v>
      </c>
      <c r="N226" s="45">
        <v>0</v>
      </c>
      <c r="O226" s="44">
        <v>0</v>
      </c>
      <c r="P226" s="47">
        <f t="shared" si="3"/>
        <v>155037.25</v>
      </c>
    </row>
    <row r="227" spans="1:16" x14ac:dyDescent="0.25">
      <c r="A227" s="39" t="s">
        <v>448</v>
      </c>
      <c r="B227" s="40" t="s">
        <v>449</v>
      </c>
      <c r="C227" s="44">
        <v>152857.90999999997</v>
      </c>
      <c r="D227" s="44">
        <v>130675.13</v>
      </c>
      <c r="E227" s="44">
        <v>3448.31</v>
      </c>
      <c r="F227" s="44">
        <v>8620.98</v>
      </c>
      <c r="G227" s="44">
        <v>6320.57</v>
      </c>
      <c r="H227" s="44">
        <v>2680.6</v>
      </c>
      <c r="I227" s="44">
        <v>1966.3</v>
      </c>
      <c r="J227" s="44">
        <v>4802.79</v>
      </c>
      <c r="K227" s="44">
        <v>2038.33</v>
      </c>
      <c r="L227" s="44">
        <v>612.37</v>
      </c>
      <c r="M227" s="44">
        <v>232.83</v>
      </c>
      <c r="N227" s="45">
        <v>24347</v>
      </c>
      <c r="O227" s="44">
        <v>0</v>
      </c>
      <c r="P227" s="47">
        <f t="shared" si="3"/>
        <v>338603.11999999994</v>
      </c>
    </row>
    <row r="228" spans="1:16" x14ac:dyDescent="0.25">
      <c r="A228" s="39" t="s">
        <v>450</v>
      </c>
      <c r="B228" s="40" t="s">
        <v>451</v>
      </c>
      <c r="C228" s="44">
        <v>154972.82999999999</v>
      </c>
      <c r="D228" s="44">
        <v>97770.87</v>
      </c>
      <c r="E228" s="44">
        <v>3389.46</v>
      </c>
      <c r="F228" s="44">
        <v>8516.18</v>
      </c>
      <c r="G228" s="44">
        <v>6317.46</v>
      </c>
      <c r="H228" s="44">
        <v>2679.28</v>
      </c>
      <c r="I228" s="44">
        <v>1992.74</v>
      </c>
      <c r="J228" s="44">
        <v>4867.55</v>
      </c>
      <c r="K228" s="44">
        <v>2065.81</v>
      </c>
      <c r="L228" s="44">
        <v>607.41</v>
      </c>
      <c r="M228" s="44">
        <v>237.08</v>
      </c>
      <c r="N228" s="45">
        <v>0</v>
      </c>
      <c r="O228" s="44">
        <v>0</v>
      </c>
      <c r="P228" s="47">
        <f t="shared" si="3"/>
        <v>283416.67</v>
      </c>
    </row>
    <row r="229" spans="1:16" x14ac:dyDescent="0.25">
      <c r="A229" s="39" t="s">
        <v>452</v>
      </c>
      <c r="B229" s="40" t="s">
        <v>453</v>
      </c>
      <c r="C229" s="44">
        <v>83435.099999999991</v>
      </c>
      <c r="D229" s="44">
        <v>79524.960000000006</v>
      </c>
      <c r="E229" s="44">
        <v>1816.33</v>
      </c>
      <c r="F229" s="44">
        <v>4632.29</v>
      </c>
      <c r="G229" s="44">
        <v>3498.43</v>
      </c>
      <c r="H229" s="44">
        <v>1483.71</v>
      </c>
      <c r="I229" s="44">
        <v>1024.23</v>
      </c>
      <c r="J229" s="44">
        <v>2572.1999999999998</v>
      </c>
      <c r="K229" s="44">
        <v>1091.6500000000001</v>
      </c>
      <c r="L229" s="44">
        <v>319.61</v>
      </c>
      <c r="M229" s="44">
        <v>118.7</v>
      </c>
      <c r="N229" s="45">
        <v>0</v>
      </c>
      <c r="O229" s="44">
        <v>0</v>
      </c>
      <c r="P229" s="47">
        <f t="shared" si="3"/>
        <v>179517.21</v>
      </c>
    </row>
    <row r="230" spans="1:16" x14ac:dyDescent="0.25">
      <c r="A230" s="39" t="s">
        <v>454</v>
      </c>
      <c r="B230" s="40" t="s">
        <v>455</v>
      </c>
      <c r="C230" s="44">
        <v>97345.78</v>
      </c>
      <c r="D230" s="44">
        <v>56991.43</v>
      </c>
      <c r="E230" s="44">
        <v>2020.26</v>
      </c>
      <c r="F230" s="44">
        <v>5367.41</v>
      </c>
      <c r="G230" s="44">
        <v>3341.12</v>
      </c>
      <c r="H230" s="44">
        <v>1416.99</v>
      </c>
      <c r="I230" s="44">
        <v>1050.17</v>
      </c>
      <c r="J230" s="44">
        <v>2444.84</v>
      </c>
      <c r="K230" s="44">
        <v>1037.5999999999999</v>
      </c>
      <c r="L230" s="44">
        <v>371.3</v>
      </c>
      <c r="M230" s="44">
        <v>112.27</v>
      </c>
      <c r="N230" s="45">
        <v>0</v>
      </c>
      <c r="O230" s="44">
        <v>0</v>
      </c>
      <c r="P230" s="47">
        <f t="shared" si="3"/>
        <v>171499.16999999998</v>
      </c>
    </row>
    <row r="231" spans="1:16" x14ac:dyDescent="0.25">
      <c r="A231" s="39" t="s">
        <v>456</v>
      </c>
      <c r="B231" s="40" t="s">
        <v>457</v>
      </c>
      <c r="C231" s="44">
        <v>74991.909999999989</v>
      </c>
      <c r="D231" s="44">
        <v>78535.460000000006</v>
      </c>
      <c r="E231" s="44">
        <v>1424.08</v>
      </c>
      <c r="F231" s="44">
        <v>4190.62</v>
      </c>
      <c r="G231" s="44">
        <v>1021.63</v>
      </c>
      <c r="H231" s="44">
        <v>433.28</v>
      </c>
      <c r="I231" s="44">
        <v>526.42999999999995</v>
      </c>
      <c r="J231" s="44">
        <v>756.21</v>
      </c>
      <c r="K231" s="44">
        <v>320.94</v>
      </c>
      <c r="L231" s="44">
        <v>289.13</v>
      </c>
      <c r="M231" s="44">
        <v>34.83</v>
      </c>
      <c r="N231" s="45">
        <v>8766</v>
      </c>
      <c r="O231" s="44">
        <v>0</v>
      </c>
      <c r="P231" s="47">
        <f t="shared" si="3"/>
        <v>171290.51999999996</v>
      </c>
    </row>
    <row r="232" spans="1:16" x14ac:dyDescent="0.25">
      <c r="A232" s="39" t="s">
        <v>458</v>
      </c>
      <c r="B232" s="40" t="s">
        <v>459</v>
      </c>
      <c r="C232" s="44">
        <v>56721.78</v>
      </c>
      <c r="D232" s="44">
        <v>38052.800000000003</v>
      </c>
      <c r="E232" s="44">
        <v>1142.5</v>
      </c>
      <c r="F232" s="44">
        <v>3188.44</v>
      </c>
      <c r="G232" s="44">
        <v>1497.03</v>
      </c>
      <c r="H232" s="44">
        <v>634.9</v>
      </c>
      <c r="I232" s="44">
        <v>497.83</v>
      </c>
      <c r="J232" s="44">
        <v>1039.93</v>
      </c>
      <c r="K232" s="44">
        <v>441.35</v>
      </c>
      <c r="L232" s="44">
        <v>221.4</v>
      </c>
      <c r="M232" s="44">
        <v>44.4</v>
      </c>
      <c r="N232" s="45">
        <v>0</v>
      </c>
      <c r="O232" s="44">
        <v>0</v>
      </c>
      <c r="P232" s="47">
        <f t="shared" si="3"/>
        <v>103482.35999999999</v>
      </c>
    </row>
    <row r="233" spans="1:16" x14ac:dyDescent="0.25">
      <c r="A233" s="39" t="s">
        <v>460</v>
      </c>
      <c r="B233" s="40" t="s">
        <v>461</v>
      </c>
      <c r="C233" s="44">
        <v>223465.04000000004</v>
      </c>
      <c r="D233" s="44">
        <v>62250</v>
      </c>
      <c r="E233" s="44">
        <v>5047.72</v>
      </c>
      <c r="F233" s="44">
        <v>12208.49</v>
      </c>
      <c r="G233" s="44">
        <v>14449.28</v>
      </c>
      <c r="H233" s="44">
        <v>6128.04</v>
      </c>
      <c r="I233" s="44">
        <v>3231.85</v>
      </c>
      <c r="J233" s="44">
        <v>9546.84</v>
      </c>
      <c r="K233" s="44">
        <v>4051.73</v>
      </c>
      <c r="L233" s="44">
        <v>854.66</v>
      </c>
      <c r="M233" s="44">
        <v>407.61</v>
      </c>
      <c r="N233" s="45">
        <v>0</v>
      </c>
      <c r="O233" s="44">
        <v>0</v>
      </c>
      <c r="P233" s="47">
        <f t="shared" si="3"/>
        <v>341641.25999999995</v>
      </c>
    </row>
    <row r="234" spans="1:16" x14ac:dyDescent="0.25">
      <c r="A234" s="39" t="s">
        <v>462</v>
      </c>
      <c r="B234" s="40" t="s">
        <v>463</v>
      </c>
      <c r="C234" s="44">
        <v>121936.47</v>
      </c>
      <c r="D234" s="44">
        <v>143028.85</v>
      </c>
      <c r="E234" s="44">
        <v>2763.35</v>
      </c>
      <c r="F234" s="44">
        <v>6594.68</v>
      </c>
      <c r="G234" s="44">
        <v>6942.94</v>
      </c>
      <c r="H234" s="44">
        <v>2944.55</v>
      </c>
      <c r="I234" s="44">
        <v>1849.04</v>
      </c>
      <c r="J234" s="44">
        <v>5139.82</v>
      </c>
      <c r="K234" s="44">
        <v>2181.37</v>
      </c>
      <c r="L234" s="44">
        <v>444.98</v>
      </c>
      <c r="M234" s="44">
        <v>238.51</v>
      </c>
      <c r="N234" s="45">
        <v>0</v>
      </c>
      <c r="O234" s="44">
        <v>0</v>
      </c>
      <c r="P234" s="47">
        <f t="shared" si="3"/>
        <v>294064.55999999994</v>
      </c>
    </row>
    <row r="235" spans="1:16" x14ac:dyDescent="0.25">
      <c r="A235" s="39" t="s">
        <v>464</v>
      </c>
      <c r="B235" s="40" t="s">
        <v>465</v>
      </c>
      <c r="C235" s="44">
        <v>421041.6399999999</v>
      </c>
      <c r="D235" s="44">
        <v>443889.06</v>
      </c>
      <c r="E235" s="44">
        <v>14016.09</v>
      </c>
      <c r="F235" s="44">
        <v>22842.67</v>
      </c>
      <c r="G235" s="44">
        <v>41952.24</v>
      </c>
      <c r="H235" s="44">
        <v>17792.240000000002</v>
      </c>
      <c r="I235" s="44">
        <v>14214.01</v>
      </c>
      <c r="J235" s="44">
        <v>39487.69</v>
      </c>
      <c r="K235" s="44">
        <v>16758.78</v>
      </c>
      <c r="L235" s="44">
        <v>1670.19</v>
      </c>
      <c r="M235" s="44">
        <v>2245.4699999999998</v>
      </c>
      <c r="N235" s="45">
        <v>0</v>
      </c>
      <c r="O235" s="44">
        <v>0</v>
      </c>
      <c r="P235" s="47">
        <f t="shared" si="3"/>
        <v>1035910.0799999998</v>
      </c>
    </row>
    <row r="236" spans="1:16" x14ac:dyDescent="0.25">
      <c r="A236" s="39" t="s">
        <v>466</v>
      </c>
      <c r="B236" s="40" t="s">
        <v>467</v>
      </c>
      <c r="C236" s="44">
        <v>105221.48999999999</v>
      </c>
      <c r="D236" s="44">
        <v>55950</v>
      </c>
      <c r="E236" s="44">
        <v>2080.63</v>
      </c>
      <c r="F236" s="44">
        <v>5991.61</v>
      </c>
      <c r="G236" s="44">
        <v>1995.67</v>
      </c>
      <c r="H236" s="44">
        <v>846.38</v>
      </c>
      <c r="I236" s="44">
        <v>789.96</v>
      </c>
      <c r="J236" s="44">
        <v>1348.01</v>
      </c>
      <c r="K236" s="44">
        <v>572.1</v>
      </c>
      <c r="L236" s="44">
        <v>414.92</v>
      </c>
      <c r="M236" s="44">
        <v>57.6</v>
      </c>
      <c r="N236" s="45">
        <v>0</v>
      </c>
      <c r="O236" s="44">
        <v>0</v>
      </c>
      <c r="P236" s="47">
        <f t="shared" si="3"/>
        <v>175268.37000000002</v>
      </c>
    </row>
    <row r="237" spans="1:16" x14ac:dyDescent="0.25">
      <c r="A237" s="39" t="s">
        <v>468</v>
      </c>
      <c r="B237" s="40" t="s">
        <v>469</v>
      </c>
      <c r="C237" s="44">
        <v>247291.58999999997</v>
      </c>
      <c r="D237" s="44">
        <v>264984.26</v>
      </c>
      <c r="E237" s="44">
        <v>7078.79</v>
      </c>
      <c r="F237" s="44">
        <v>14181.17</v>
      </c>
      <c r="G237" s="44">
        <v>22260.240000000002</v>
      </c>
      <c r="H237" s="44">
        <v>9440.73</v>
      </c>
      <c r="I237" s="44">
        <v>5670.11</v>
      </c>
      <c r="J237" s="44">
        <v>16768.71</v>
      </c>
      <c r="K237" s="44">
        <v>7116.73</v>
      </c>
      <c r="L237" s="44">
        <v>988.68</v>
      </c>
      <c r="M237" s="44">
        <v>828.32</v>
      </c>
      <c r="N237" s="45">
        <v>35584</v>
      </c>
      <c r="O237" s="44">
        <v>0</v>
      </c>
      <c r="P237" s="47">
        <f t="shared" si="3"/>
        <v>632193.32999999984</v>
      </c>
    </row>
    <row r="238" spans="1:16" x14ac:dyDescent="0.25">
      <c r="A238" s="39" t="s">
        <v>470</v>
      </c>
      <c r="B238" s="40" t="s">
        <v>471</v>
      </c>
      <c r="C238" s="44">
        <v>76871.89</v>
      </c>
      <c r="D238" s="44">
        <v>51128.42</v>
      </c>
      <c r="E238" s="44">
        <v>1579.29</v>
      </c>
      <c r="F238" s="44">
        <v>4230.6899999999996</v>
      </c>
      <c r="G238" s="44">
        <v>2181.8000000000002</v>
      </c>
      <c r="H238" s="44">
        <v>925.32</v>
      </c>
      <c r="I238" s="44">
        <v>811.99</v>
      </c>
      <c r="J238" s="44">
        <v>1721.32</v>
      </c>
      <c r="K238" s="44">
        <v>730.54</v>
      </c>
      <c r="L238" s="44">
        <v>286.08999999999997</v>
      </c>
      <c r="M238" s="44">
        <v>85.68</v>
      </c>
      <c r="N238" s="45">
        <v>0</v>
      </c>
      <c r="O238" s="44">
        <v>0</v>
      </c>
      <c r="P238" s="47">
        <f t="shared" si="3"/>
        <v>140553.02999999997</v>
      </c>
    </row>
    <row r="239" spans="1:16" x14ac:dyDescent="0.25">
      <c r="A239" s="39" t="s">
        <v>472</v>
      </c>
      <c r="B239" s="40" t="s">
        <v>473</v>
      </c>
      <c r="C239" s="44">
        <v>139928.84999999998</v>
      </c>
      <c r="D239" s="44">
        <v>55038.6</v>
      </c>
      <c r="E239" s="44">
        <v>3293.1</v>
      </c>
      <c r="F239" s="44">
        <v>7847.76</v>
      </c>
      <c r="G239" s="44">
        <v>7751.5</v>
      </c>
      <c r="H239" s="44">
        <v>3287.47</v>
      </c>
      <c r="I239" s="44">
        <v>2077.41</v>
      </c>
      <c r="J239" s="44">
        <v>5593.01</v>
      </c>
      <c r="K239" s="44">
        <v>2373.6999999999998</v>
      </c>
      <c r="L239" s="44">
        <v>561.99</v>
      </c>
      <c r="M239" s="44">
        <v>263.77999999999997</v>
      </c>
      <c r="N239" s="45">
        <v>10592</v>
      </c>
      <c r="O239" s="44">
        <v>0</v>
      </c>
      <c r="P239" s="47">
        <f t="shared" si="3"/>
        <v>238609.17</v>
      </c>
    </row>
    <row r="240" spans="1:16" x14ac:dyDescent="0.25">
      <c r="A240" s="39" t="s">
        <v>474</v>
      </c>
      <c r="B240" s="40" t="s">
        <v>475</v>
      </c>
      <c r="C240" s="44">
        <v>825818.86</v>
      </c>
      <c r="D240" s="44">
        <v>520486.35</v>
      </c>
      <c r="E240" s="44">
        <v>19497.490000000002</v>
      </c>
      <c r="F240" s="44">
        <v>43922.43</v>
      </c>
      <c r="G240" s="44">
        <v>53598.81</v>
      </c>
      <c r="H240" s="44">
        <v>22731.64</v>
      </c>
      <c r="I240" s="44">
        <v>14538.74</v>
      </c>
      <c r="J240" s="44">
        <v>40434.35</v>
      </c>
      <c r="K240" s="44">
        <v>17160.55</v>
      </c>
      <c r="L240" s="44">
        <v>2977.43</v>
      </c>
      <c r="M240" s="44">
        <v>1985.69</v>
      </c>
      <c r="N240" s="45">
        <v>99604</v>
      </c>
      <c r="O240" s="44">
        <v>0</v>
      </c>
      <c r="P240" s="47">
        <f t="shared" si="3"/>
        <v>1662756.3399999999</v>
      </c>
    </row>
    <row r="241" spans="1:16" x14ac:dyDescent="0.25">
      <c r="A241" s="39" t="s">
        <v>476</v>
      </c>
      <c r="B241" s="40" t="s">
        <v>477</v>
      </c>
      <c r="C241" s="44">
        <v>142595.57</v>
      </c>
      <c r="D241" s="44">
        <v>163924.79</v>
      </c>
      <c r="E241" s="44">
        <v>3113.24</v>
      </c>
      <c r="F241" s="44">
        <v>7648.35</v>
      </c>
      <c r="G241" s="44">
        <v>4090.92</v>
      </c>
      <c r="H241" s="44">
        <v>1734.99</v>
      </c>
      <c r="I241" s="44">
        <v>2025.75</v>
      </c>
      <c r="J241" s="44">
        <v>4146.63</v>
      </c>
      <c r="K241" s="44">
        <v>1759.85</v>
      </c>
      <c r="L241" s="44">
        <v>488.07</v>
      </c>
      <c r="M241" s="44">
        <v>254.75</v>
      </c>
      <c r="N241" s="45">
        <v>1252</v>
      </c>
      <c r="O241" s="44">
        <v>0</v>
      </c>
      <c r="P241" s="47">
        <f t="shared" si="3"/>
        <v>333034.90999999992</v>
      </c>
    </row>
    <row r="242" spans="1:16" x14ac:dyDescent="0.25">
      <c r="A242" s="39" t="s">
        <v>478</v>
      </c>
      <c r="B242" s="40" t="s">
        <v>479</v>
      </c>
      <c r="C242" s="44">
        <v>270619.5</v>
      </c>
      <c r="D242" s="44">
        <v>68426.2</v>
      </c>
      <c r="E242" s="44">
        <v>6144.08</v>
      </c>
      <c r="F242" s="44">
        <v>14733.93</v>
      </c>
      <c r="G242" s="44">
        <v>17513.88</v>
      </c>
      <c r="H242" s="44">
        <v>7427.76</v>
      </c>
      <c r="I242" s="44">
        <v>4011.88</v>
      </c>
      <c r="J242" s="44">
        <v>11755.95</v>
      </c>
      <c r="K242" s="44">
        <v>4989.29</v>
      </c>
      <c r="L242" s="44">
        <v>1032.4000000000001</v>
      </c>
      <c r="M242" s="44">
        <v>511.69</v>
      </c>
      <c r="N242" s="45">
        <v>10000</v>
      </c>
      <c r="O242" s="44">
        <v>0</v>
      </c>
      <c r="P242" s="47">
        <f t="shared" si="3"/>
        <v>417166.56000000006</v>
      </c>
    </row>
    <row r="243" spans="1:16" x14ac:dyDescent="0.25">
      <c r="A243" s="39" t="s">
        <v>480</v>
      </c>
      <c r="B243" s="40" t="s">
        <v>481</v>
      </c>
      <c r="C243" s="44">
        <v>196493.65</v>
      </c>
      <c r="D243" s="44">
        <v>105459.69</v>
      </c>
      <c r="E243" s="44">
        <v>4180.87</v>
      </c>
      <c r="F243" s="44">
        <v>10780.79</v>
      </c>
      <c r="G243" s="44">
        <v>9110.4699999999993</v>
      </c>
      <c r="H243" s="44">
        <v>3863.81</v>
      </c>
      <c r="I243" s="44">
        <v>2352.81</v>
      </c>
      <c r="J243" s="44">
        <v>6243.55</v>
      </c>
      <c r="K243" s="44">
        <v>2649.79</v>
      </c>
      <c r="L243" s="44">
        <v>740.03</v>
      </c>
      <c r="M243" s="44">
        <v>269.48</v>
      </c>
      <c r="N243" s="45">
        <v>0</v>
      </c>
      <c r="O243" s="44">
        <v>0</v>
      </c>
      <c r="P243" s="47">
        <f t="shared" si="3"/>
        <v>342144.93999999989</v>
      </c>
    </row>
    <row r="244" spans="1:16" x14ac:dyDescent="0.25">
      <c r="A244" s="39" t="s">
        <v>482</v>
      </c>
      <c r="B244" s="40" t="s">
        <v>483</v>
      </c>
      <c r="C244" s="44">
        <v>129725.73000000001</v>
      </c>
      <c r="D244" s="44">
        <v>93949.6</v>
      </c>
      <c r="E244" s="44">
        <v>2480.39</v>
      </c>
      <c r="F244" s="44">
        <v>7006.9</v>
      </c>
      <c r="G244" s="44">
        <v>3356.53</v>
      </c>
      <c r="H244" s="44">
        <v>1423.53</v>
      </c>
      <c r="I244" s="44">
        <v>1124.4000000000001</v>
      </c>
      <c r="J244" s="44">
        <v>2271.83</v>
      </c>
      <c r="K244" s="44">
        <v>964.18</v>
      </c>
      <c r="L244" s="44">
        <v>515.29999999999995</v>
      </c>
      <c r="M244" s="44">
        <v>100.01</v>
      </c>
      <c r="N244" s="45">
        <v>0</v>
      </c>
      <c r="O244" s="44">
        <v>0</v>
      </c>
      <c r="P244" s="47">
        <f t="shared" si="3"/>
        <v>242918.39999999999</v>
      </c>
    </row>
    <row r="245" spans="1:16" x14ac:dyDescent="0.25">
      <c r="A245" s="39" t="s">
        <v>484</v>
      </c>
      <c r="B245" s="40" t="s">
        <v>485</v>
      </c>
      <c r="C245" s="44">
        <v>107977.39</v>
      </c>
      <c r="D245" s="44">
        <v>65066.39</v>
      </c>
      <c r="E245" s="44">
        <v>2409.89</v>
      </c>
      <c r="F245" s="44">
        <v>6139.87</v>
      </c>
      <c r="G245" s="44">
        <v>3644.12</v>
      </c>
      <c r="H245" s="44">
        <v>1545.5</v>
      </c>
      <c r="I245" s="44">
        <v>1293.58</v>
      </c>
      <c r="J245" s="44">
        <v>2922.44</v>
      </c>
      <c r="K245" s="44">
        <v>1240.3</v>
      </c>
      <c r="L245" s="44">
        <v>444.59</v>
      </c>
      <c r="M245" s="44">
        <v>146.78</v>
      </c>
      <c r="N245" s="45">
        <v>0</v>
      </c>
      <c r="O245" s="44">
        <v>0</v>
      </c>
      <c r="P245" s="47">
        <f t="shared" si="3"/>
        <v>192830.84999999998</v>
      </c>
    </row>
    <row r="246" spans="1:16" x14ac:dyDescent="0.25">
      <c r="A246" s="39" t="s">
        <v>486</v>
      </c>
      <c r="B246" s="40" t="s">
        <v>487</v>
      </c>
      <c r="C246" s="44">
        <v>98935.06</v>
      </c>
      <c r="D246" s="44">
        <v>69370.929999999993</v>
      </c>
      <c r="E246" s="44">
        <v>2033.93</v>
      </c>
      <c r="F246" s="44">
        <v>5610.27</v>
      </c>
      <c r="G246" s="44">
        <v>2332.36</v>
      </c>
      <c r="H246" s="44">
        <v>989.17</v>
      </c>
      <c r="I246" s="44">
        <v>899.55</v>
      </c>
      <c r="J246" s="44">
        <v>1749.5</v>
      </c>
      <c r="K246" s="44">
        <v>742.49</v>
      </c>
      <c r="L246" s="44">
        <v>389.73</v>
      </c>
      <c r="M246" s="44">
        <v>82.78</v>
      </c>
      <c r="N246" s="45">
        <v>0</v>
      </c>
      <c r="O246" s="44">
        <v>0</v>
      </c>
      <c r="P246" s="47">
        <f t="shared" si="3"/>
        <v>183135.76999999996</v>
      </c>
    </row>
    <row r="247" spans="1:16" x14ac:dyDescent="0.25">
      <c r="A247" s="39" t="s">
        <v>488</v>
      </c>
      <c r="B247" s="40" t="s">
        <v>489</v>
      </c>
      <c r="C247" s="44">
        <v>73657.900000000009</v>
      </c>
      <c r="D247" s="44">
        <v>42343.53</v>
      </c>
      <c r="E247" s="44">
        <v>1609.51</v>
      </c>
      <c r="F247" s="44">
        <v>4046.05</v>
      </c>
      <c r="G247" s="44">
        <v>2348.37</v>
      </c>
      <c r="H247" s="44">
        <v>995.96</v>
      </c>
      <c r="I247" s="44">
        <v>939.45</v>
      </c>
      <c r="J247" s="44">
        <v>2040.19</v>
      </c>
      <c r="K247" s="44">
        <v>865.87</v>
      </c>
      <c r="L247" s="44">
        <v>297.8</v>
      </c>
      <c r="M247" s="44">
        <v>111.18</v>
      </c>
      <c r="N247" s="45">
        <v>4773</v>
      </c>
      <c r="O247" s="44">
        <v>0</v>
      </c>
      <c r="P247" s="47">
        <f t="shared" si="3"/>
        <v>134028.81</v>
      </c>
    </row>
    <row r="248" spans="1:16" x14ac:dyDescent="0.25">
      <c r="A248" s="39" t="s">
        <v>490</v>
      </c>
      <c r="B248" s="40" t="s">
        <v>491</v>
      </c>
      <c r="C248" s="44">
        <v>140514.02000000002</v>
      </c>
      <c r="D248" s="44">
        <v>55297</v>
      </c>
      <c r="E248" s="44">
        <v>3095.99</v>
      </c>
      <c r="F248" s="44">
        <v>7885.83</v>
      </c>
      <c r="G248" s="44">
        <v>6755.75</v>
      </c>
      <c r="H248" s="44">
        <v>2865.16</v>
      </c>
      <c r="I248" s="44">
        <v>1718.13</v>
      </c>
      <c r="J248" s="44">
        <v>4529.05</v>
      </c>
      <c r="K248" s="44">
        <v>1922.15</v>
      </c>
      <c r="L248" s="44">
        <v>548.15</v>
      </c>
      <c r="M248" s="44">
        <v>198.1</v>
      </c>
      <c r="N248" s="45">
        <v>0</v>
      </c>
      <c r="O248" s="44">
        <v>0</v>
      </c>
      <c r="P248" s="47">
        <f t="shared" si="3"/>
        <v>225329.33</v>
      </c>
    </row>
    <row r="249" spans="1:16" x14ac:dyDescent="0.25">
      <c r="A249" s="39" t="s">
        <v>492</v>
      </c>
      <c r="B249" s="40" t="s">
        <v>493</v>
      </c>
      <c r="C249" s="44">
        <v>90492.479999999996</v>
      </c>
      <c r="D249" s="44">
        <v>67809.460000000006</v>
      </c>
      <c r="E249" s="44">
        <v>1924.16</v>
      </c>
      <c r="F249" s="44">
        <v>4998.3999999999996</v>
      </c>
      <c r="G249" s="44">
        <v>2422.21</v>
      </c>
      <c r="H249" s="44">
        <v>1027.28</v>
      </c>
      <c r="I249" s="44">
        <v>1050.2</v>
      </c>
      <c r="J249" s="44">
        <v>2138.21</v>
      </c>
      <c r="K249" s="44">
        <v>907.47</v>
      </c>
      <c r="L249" s="44">
        <v>347.61</v>
      </c>
      <c r="M249" s="44">
        <v>117.82</v>
      </c>
      <c r="N249" s="45">
        <v>0</v>
      </c>
      <c r="O249" s="44">
        <v>0</v>
      </c>
      <c r="P249" s="47">
        <f t="shared" si="3"/>
        <v>173235.3</v>
      </c>
    </row>
    <row r="250" spans="1:16" x14ac:dyDescent="0.25">
      <c r="A250" s="39" t="s">
        <v>494</v>
      </c>
      <c r="B250" s="40" t="s">
        <v>495</v>
      </c>
      <c r="C250" s="44">
        <v>400569.08999999997</v>
      </c>
      <c r="D250" s="44">
        <v>80242.8</v>
      </c>
      <c r="E250" s="44">
        <v>9519.23</v>
      </c>
      <c r="F250" s="44">
        <v>21797.74</v>
      </c>
      <c r="G250" s="44">
        <v>30726.22</v>
      </c>
      <c r="H250" s="44">
        <v>13031.21</v>
      </c>
      <c r="I250" s="44">
        <v>6717.26</v>
      </c>
      <c r="J250" s="44">
        <v>20519.05</v>
      </c>
      <c r="K250" s="44">
        <v>8708.39</v>
      </c>
      <c r="L250" s="44">
        <v>1512.84</v>
      </c>
      <c r="M250" s="44">
        <v>899.22</v>
      </c>
      <c r="N250" s="45">
        <v>0</v>
      </c>
      <c r="O250" s="44">
        <v>0</v>
      </c>
      <c r="P250" s="47">
        <f t="shared" si="3"/>
        <v>594243.04999999993</v>
      </c>
    </row>
    <row r="251" spans="1:16" x14ac:dyDescent="0.25">
      <c r="A251" s="39" t="s">
        <v>496</v>
      </c>
      <c r="B251" s="40" t="s">
        <v>497</v>
      </c>
      <c r="C251" s="44">
        <v>136303.03999999998</v>
      </c>
      <c r="D251" s="44">
        <v>106389.78</v>
      </c>
      <c r="E251" s="44">
        <v>3157.4</v>
      </c>
      <c r="F251" s="44">
        <v>7556.54</v>
      </c>
      <c r="G251" s="44">
        <v>4577.41</v>
      </c>
      <c r="H251" s="44">
        <v>1941.31</v>
      </c>
      <c r="I251" s="44">
        <v>1992.97</v>
      </c>
      <c r="J251" s="44">
        <v>4350.54</v>
      </c>
      <c r="K251" s="44">
        <v>1846.39</v>
      </c>
      <c r="L251" s="44">
        <v>563.64</v>
      </c>
      <c r="M251" s="44">
        <v>251.58</v>
      </c>
      <c r="N251" s="45">
        <v>18494</v>
      </c>
      <c r="O251" s="44">
        <v>0</v>
      </c>
      <c r="P251" s="47">
        <f t="shared" si="3"/>
        <v>287424.60000000003</v>
      </c>
    </row>
    <row r="252" spans="1:16" x14ac:dyDescent="0.25">
      <c r="A252" s="39" t="s">
        <v>498</v>
      </c>
      <c r="B252" s="40" t="s">
        <v>499</v>
      </c>
      <c r="C252" s="44">
        <v>139280.75</v>
      </c>
      <c r="D252" s="44">
        <v>83568.679999999993</v>
      </c>
      <c r="E252" s="44">
        <v>3348.27</v>
      </c>
      <c r="F252" s="44">
        <v>7720.49</v>
      </c>
      <c r="G252" s="44">
        <v>9255.7800000000007</v>
      </c>
      <c r="H252" s="44">
        <v>3925.44</v>
      </c>
      <c r="I252" s="44">
        <v>2281.8000000000002</v>
      </c>
      <c r="J252" s="44">
        <v>6668.31</v>
      </c>
      <c r="K252" s="44">
        <v>2830.07</v>
      </c>
      <c r="L252" s="44">
        <v>538.83000000000004</v>
      </c>
      <c r="M252" s="44">
        <v>302.13</v>
      </c>
      <c r="N252" s="45">
        <v>21234</v>
      </c>
      <c r="O252" s="44">
        <v>0</v>
      </c>
      <c r="P252" s="47">
        <f t="shared" si="3"/>
        <v>280954.54999999993</v>
      </c>
    </row>
    <row r="253" spans="1:16" x14ac:dyDescent="0.25">
      <c r="A253" s="39" t="s">
        <v>500</v>
      </c>
      <c r="B253" s="40" t="s">
        <v>501</v>
      </c>
      <c r="C253" s="44">
        <v>83842.799999999988</v>
      </c>
      <c r="D253" s="44">
        <v>49211.45</v>
      </c>
      <c r="E253" s="44">
        <v>1921.94</v>
      </c>
      <c r="F253" s="44">
        <v>4778.8</v>
      </c>
      <c r="G253" s="44">
        <v>3185.9</v>
      </c>
      <c r="H253" s="44">
        <v>1351.16</v>
      </c>
      <c r="I253" s="44">
        <v>1096</v>
      </c>
      <c r="J253" s="44">
        <v>2536.2800000000002</v>
      </c>
      <c r="K253" s="44">
        <v>1076.4100000000001</v>
      </c>
      <c r="L253" s="44">
        <v>331.13</v>
      </c>
      <c r="M253" s="44">
        <v>130.78</v>
      </c>
      <c r="N253" s="45">
        <v>0</v>
      </c>
      <c r="O253" s="44">
        <v>0</v>
      </c>
      <c r="P253" s="47">
        <f t="shared" si="3"/>
        <v>149462.65</v>
      </c>
    </row>
    <row r="254" spans="1:16" x14ac:dyDescent="0.25">
      <c r="A254" s="39" t="s">
        <v>502</v>
      </c>
      <c r="B254" s="40" t="s">
        <v>503</v>
      </c>
      <c r="C254" s="44">
        <v>75848.94</v>
      </c>
      <c r="D254" s="44">
        <v>40600</v>
      </c>
      <c r="E254" s="44">
        <v>1496.27</v>
      </c>
      <c r="F254" s="44">
        <v>4304.42</v>
      </c>
      <c r="G254" s="44">
        <v>1433.22</v>
      </c>
      <c r="H254" s="44">
        <v>607.84</v>
      </c>
      <c r="I254" s="44">
        <v>574.75</v>
      </c>
      <c r="J254" s="44">
        <v>991.8</v>
      </c>
      <c r="K254" s="44">
        <v>420.93</v>
      </c>
      <c r="L254" s="44">
        <v>298.07</v>
      </c>
      <c r="M254" s="44">
        <v>42.55</v>
      </c>
      <c r="N254" s="45">
        <v>0</v>
      </c>
      <c r="O254" s="44">
        <v>0</v>
      </c>
      <c r="P254" s="47">
        <f t="shared" si="3"/>
        <v>126618.79000000001</v>
      </c>
    </row>
    <row r="255" spans="1:16" x14ac:dyDescent="0.25">
      <c r="A255" s="39" t="s">
        <v>504</v>
      </c>
      <c r="B255" s="40" t="s">
        <v>505</v>
      </c>
      <c r="C255" s="44">
        <v>133050.43</v>
      </c>
      <c r="D255" s="44">
        <v>79903.42</v>
      </c>
      <c r="E255" s="44">
        <v>2724.98</v>
      </c>
      <c r="F255" s="44">
        <v>6401.32</v>
      </c>
      <c r="G255" s="44">
        <v>3704.96</v>
      </c>
      <c r="H255" s="44">
        <v>1571.3</v>
      </c>
      <c r="I255" s="44">
        <v>2237.4699999999998</v>
      </c>
      <c r="J255" s="44">
        <v>4561.32</v>
      </c>
      <c r="K255" s="44">
        <v>1935.85</v>
      </c>
      <c r="L255" s="44">
        <v>347.68</v>
      </c>
      <c r="M255" s="44">
        <v>305.36</v>
      </c>
      <c r="N255" s="45">
        <v>5892</v>
      </c>
      <c r="O255" s="44">
        <v>0</v>
      </c>
      <c r="P255" s="47">
        <f t="shared" si="3"/>
        <v>242636.08999999997</v>
      </c>
    </row>
    <row r="256" spans="1:16" x14ac:dyDescent="0.25">
      <c r="A256" s="39" t="s">
        <v>506</v>
      </c>
      <c r="B256" s="40" t="s">
        <v>507</v>
      </c>
      <c r="C256" s="44">
        <v>402414.34</v>
      </c>
      <c r="D256" s="44">
        <v>168389.98</v>
      </c>
      <c r="E256" s="44">
        <v>10391.120000000001</v>
      </c>
      <c r="F256" s="44">
        <v>21800.73</v>
      </c>
      <c r="G256" s="44">
        <v>40615.760000000002</v>
      </c>
      <c r="H256" s="44">
        <v>17225.43</v>
      </c>
      <c r="I256" s="44">
        <v>8307.59</v>
      </c>
      <c r="J256" s="44">
        <v>26309.73</v>
      </c>
      <c r="K256" s="44">
        <v>11165.98</v>
      </c>
      <c r="L256" s="44">
        <v>1514.4</v>
      </c>
      <c r="M256" s="44">
        <v>1187.48</v>
      </c>
      <c r="N256" s="45">
        <v>144787</v>
      </c>
      <c r="O256" s="44">
        <v>0</v>
      </c>
      <c r="P256" s="47">
        <f t="shared" si="3"/>
        <v>854109.54</v>
      </c>
    </row>
    <row r="257" spans="1:16" x14ac:dyDescent="0.25">
      <c r="A257" s="39" t="s">
        <v>508</v>
      </c>
      <c r="B257" s="40" t="s">
        <v>509</v>
      </c>
      <c r="C257" s="44">
        <v>144209.45000000001</v>
      </c>
      <c r="D257" s="44">
        <v>164073.19</v>
      </c>
      <c r="E257" s="44">
        <v>3394.68</v>
      </c>
      <c r="F257" s="44">
        <v>7970.64</v>
      </c>
      <c r="G257" s="44">
        <v>9113.7800000000007</v>
      </c>
      <c r="H257" s="44">
        <v>3865.22</v>
      </c>
      <c r="I257" s="44">
        <v>2247.02</v>
      </c>
      <c r="J257" s="44">
        <v>6469.33</v>
      </c>
      <c r="K257" s="44">
        <v>2745.62</v>
      </c>
      <c r="L257" s="44">
        <v>565.01</v>
      </c>
      <c r="M257" s="44">
        <v>291.77999999999997</v>
      </c>
      <c r="N257" s="45">
        <v>0</v>
      </c>
      <c r="O257" s="44">
        <v>0</v>
      </c>
      <c r="P257" s="47">
        <f t="shared" si="3"/>
        <v>344945.72000000009</v>
      </c>
    </row>
    <row r="258" spans="1:16" x14ac:dyDescent="0.25">
      <c r="A258" s="39" t="s">
        <v>510</v>
      </c>
      <c r="B258" s="40" t="s">
        <v>511</v>
      </c>
      <c r="C258" s="44">
        <v>142721.63</v>
      </c>
      <c r="D258" s="44">
        <v>69336.25</v>
      </c>
      <c r="E258" s="44">
        <v>2373.6799999999998</v>
      </c>
      <c r="F258" s="44">
        <v>6895.73</v>
      </c>
      <c r="G258" s="44">
        <v>2889.38</v>
      </c>
      <c r="H258" s="44">
        <v>1225.4100000000001</v>
      </c>
      <c r="I258" s="44">
        <v>1339.94</v>
      </c>
      <c r="J258" s="44">
        <v>2486.9699999999998</v>
      </c>
      <c r="K258" s="44">
        <v>1055.48</v>
      </c>
      <c r="L258" s="44">
        <v>450.81</v>
      </c>
      <c r="M258" s="44">
        <v>133.69</v>
      </c>
      <c r="N258" s="45">
        <v>0</v>
      </c>
      <c r="O258" s="44">
        <v>0</v>
      </c>
      <c r="P258" s="47">
        <f t="shared" si="3"/>
        <v>230908.97000000003</v>
      </c>
    </row>
    <row r="259" spans="1:16" x14ac:dyDescent="0.25">
      <c r="A259" s="39" t="s">
        <v>512</v>
      </c>
      <c r="B259" s="40" t="s">
        <v>513</v>
      </c>
      <c r="C259" s="44">
        <v>114318.48999999999</v>
      </c>
      <c r="D259" s="44">
        <v>61218.16</v>
      </c>
      <c r="E259" s="44">
        <v>2275.69</v>
      </c>
      <c r="F259" s="44">
        <v>6392.9</v>
      </c>
      <c r="G259" s="44">
        <v>2911.34</v>
      </c>
      <c r="H259" s="44">
        <v>1234.72</v>
      </c>
      <c r="I259" s="44">
        <v>979.32</v>
      </c>
      <c r="J259" s="44">
        <v>1979.62</v>
      </c>
      <c r="K259" s="44">
        <v>840.16</v>
      </c>
      <c r="L259" s="44">
        <v>448.96</v>
      </c>
      <c r="M259" s="44">
        <v>85.17</v>
      </c>
      <c r="N259" s="45">
        <v>0</v>
      </c>
      <c r="O259" s="44">
        <v>0</v>
      </c>
      <c r="P259" s="47">
        <f t="shared" si="3"/>
        <v>192684.53</v>
      </c>
    </row>
    <row r="260" spans="1:16" x14ac:dyDescent="0.25">
      <c r="A260" s="39" t="s">
        <v>514</v>
      </c>
      <c r="B260" s="40" t="s">
        <v>515</v>
      </c>
      <c r="C260" s="44">
        <v>118802.41999999998</v>
      </c>
      <c r="D260" s="44">
        <v>49846</v>
      </c>
      <c r="E260" s="44">
        <v>2618.7399999999998</v>
      </c>
      <c r="F260" s="44">
        <v>6658.61</v>
      </c>
      <c r="G260" s="44">
        <v>5690.37</v>
      </c>
      <c r="H260" s="44">
        <v>2413.33</v>
      </c>
      <c r="I260" s="44">
        <v>1461.17</v>
      </c>
      <c r="J260" s="44">
        <v>3900.37</v>
      </c>
      <c r="K260" s="44">
        <v>1655.34</v>
      </c>
      <c r="L260" s="44">
        <v>463.75</v>
      </c>
      <c r="M260" s="44">
        <v>169.08</v>
      </c>
      <c r="N260" s="45">
        <v>0</v>
      </c>
      <c r="O260" s="44">
        <v>0</v>
      </c>
      <c r="P260" s="47">
        <f t="shared" si="3"/>
        <v>193679.17999999993</v>
      </c>
    </row>
    <row r="261" spans="1:16" x14ac:dyDescent="0.25">
      <c r="A261" s="39" t="s">
        <v>516</v>
      </c>
      <c r="B261" s="40" t="s">
        <v>517</v>
      </c>
      <c r="C261" s="44">
        <v>156683.83000000002</v>
      </c>
      <c r="D261" s="44">
        <v>70912.399999999994</v>
      </c>
      <c r="E261" s="44">
        <v>3209.6</v>
      </c>
      <c r="F261" s="44">
        <v>8769.83</v>
      </c>
      <c r="G261" s="44">
        <v>4994.04</v>
      </c>
      <c r="H261" s="44">
        <v>2118.0100000000002</v>
      </c>
      <c r="I261" s="44">
        <v>1502.68</v>
      </c>
      <c r="J261" s="44">
        <v>3331.96</v>
      </c>
      <c r="K261" s="44">
        <v>1414.1</v>
      </c>
      <c r="L261" s="44">
        <v>609.65</v>
      </c>
      <c r="M261" s="44">
        <v>145.87</v>
      </c>
      <c r="N261" s="45">
        <v>0</v>
      </c>
      <c r="O261" s="44">
        <v>0</v>
      </c>
      <c r="P261" s="47">
        <f t="shared" si="3"/>
        <v>253691.97</v>
      </c>
    </row>
    <row r="262" spans="1:16" x14ac:dyDescent="0.25">
      <c r="A262" s="39" t="s">
        <v>518</v>
      </c>
      <c r="B262" s="40" t="s">
        <v>519</v>
      </c>
      <c r="C262" s="44">
        <v>168091.69</v>
      </c>
      <c r="D262" s="44">
        <v>127982.38</v>
      </c>
      <c r="E262" s="44">
        <v>3702.63</v>
      </c>
      <c r="F262" s="44">
        <v>9218.18</v>
      </c>
      <c r="G262" s="44">
        <v>7589.44</v>
      </c>
      <c r="H262" s="44">
        <v>3218.73</v>
      </c>
      <c r="I262" s="44">
        <v>2222.7399999999998</v>
      </c>
      <c r="J262" s="44">
        <v>5657.13</v>
      </c>
      <c r="K262" s="44">
        <v>2400.91</v>
      </c>
      <c r="L262" s="44">
        <v>660.35</v>
      </c>
      <c r="M262" s="44">
        <v>268.32</v>
      </c>
      <c r="N262" s="45">
        <v>0</v>
      </c>
      <c r="O262" s="44">
        <v>0</v>
      </c>
      <c r="P262" s="47">
        <f t="shared" si="3"/>
        <v>331012.49999999994</v>
      </c>
    </row>
    <row r="263" spans="1:16" x14ac:dyDescent="0.25">
      <c r="A263" s="39" t="s">
        <v>520</v>
      </c>
      <c r="B263" s="40" t="s">
        <v>521</v>
      </c>
      <c r="C263" s="44">
        <v>126050.56</v>
      </c>
      <c r="D263" s="44">
        <v>46945.599999999999</v>
      </c>
      <c r="E263" s="44">
        <v>2486.5500000000002</v>
      </c>
      <c r="F263" s="44">
        <v>6746.89</v>
      </c>
      <c r="G263" s="44">
        <v>4688.68</v>
      </c>
      <c r="H263" s="44">
        <v>1988.5</v>
      </c>
      <c r="I263" s="44">
        <v>1304.72</v>
      </c>
      <c r="J263" s="44">
        <v>3197.37</v>
      </c>
      <c r="K263" s="44">
        <v>1356.98</v>
      </c>
      <c r="L263" s="44">
        <v>464.09</v>
      </c>
      <c r="M263" s="44">
        <v>136.52000000000001</v>
      </c>
      <c r="N263" s="45">
        <v>3107</v>
      </c>
      <c r="O263" s="44">
        <v>0</v>
      </c>
      <c r="P263" s="47">
        <f t="shared" si="3"/>
        <v>198473.46</v>
      </c>
    </row>
    <row r="264" spans="1:16" x14ac:dyDescent="0.25">
      <c r="A264" s="39" t="s">
        <v>522</v>
      </c>
      <c r="B264" s="40" t="s">
        <v>523</v>
      </c>
      <c r="C264" s="44">
        <v>69004.83</v>
      </c>
      <c r="D264" s="44">
        <v>40937.199999999997</v>
      </c>
      <c r="E264" s="44">
        <v>1290.98</v>
      </c>
      <c r="F264" s="44">
        <v>3781.49</v>
      </c>
      <c r="G264" s="44">
        <v>533.62</v>
      </c>
      <c r="H264" s="44">
        <v>226.31</v>
      </c>
      <c r="I264" s="44">
        <v>512.54</v>
      </c>
      <c r="J264" s="44">
        <v>587.98</v>
      </c>
      <c r="K264" s="44">
        <v>249.54</v>
      </c>
      <c r="L264" s="44">
        <v>261.64999999999998</v>
      </c>
      <c r="M264" s="44">
        <v>37.49</v>
      </c>
      <c r="N264" s="45">
        <v>0</v>
      </c>
      <c r="O264" s="44">
        <v>0</v>
      </c>
      <c r="P264" s="47">
        <f t="shared" si="3"/>
        <v>117423.62999999998</v>
      </c>
    </row>
    <row r="265" spans="1:16" x14ac:dyDescent="0.25">
      <c r="A265" s="39" t="s">
        <v>524</v>
      </c>
      <c r="B265" s="40" t="s">
        <v>525</v>
      </c>
      <c r="C265" s="44">
        <v>100545.78</v>
      </c>
      <c r="D265" s="44">
        <v>64299.95</v>
      </c>
      <c r="E265" s="44">
        <v>2023.93</v>
      </c>
      <c r="F265" s="44">
        <v>5663.7</v>
      </c>
      <c r="G265" s="44">
        <v>2503.64</v>
      </c>
      <c r="H265" s="44">
        <v>1061.81</v>
      </c>
      <c r="I265" s="44">
        <v>859.69</v>
      </c>
      <c r="J265" s="44">
        <v>1718.15</v>
      </c>
      <c r="K265" s="44">
        <v>729.19</v>
      </c>
      <c r="L265" s="44">
        <v>406.96</v>
      </c>
      <c r="M265" s="44">
        <v>74.31</v>
      </c>
      <c r="N265" s="45">
        <v>0</v>
      </c>
      <c r="O265" s="44">
        <v>0</v>
      </c>
      <c r="P265" s="47">
        <f t="shared" ref="P265:P328" si="4">SUM(C265:O265)</f>
        <v>179887.11</v>
      </c>
    </row>
    <row r="266" spans="1:16" x14ac:dyDescent="0.25">
      <c r="A266" s="39" t="s">
        <v>526</v>
      </c>
      <c r="B266" s="40" t="s">
        <v>527</v>
      </c>
      <c r="C266" s="44">
        <v>77539.799999999988</v>
      </c>
      <c r="D266" s="44">
        <v>55581.64</v>
      </c>
      <c r="E266" s="44">
        <v>1722.98</v>
      </c>
      <c r="F266" s="44">
        <v>4373.8599999999997</v>
      </c>
      <c r="G266" s="44">
        <v>1641.65</v>
      </c>
      <c r="H266" s="44">
        <v>696.24</v>
      </c>
      <c r="I266" s="44">
        <v>950.94</v>
      </c>
      <c r="J266" s="44">
        <v>1745.58</v>
      </c>
      <c r="K266" s="44">
        <v>740.83</v>
      </c>
      <c r="L266" s="44">
        <v>309.62</v>
      </c>
      <c r="M266" s="44">
        <v>109.64</v>
      </c>
      <c r="N266" s="45">
        <v>0</v>
      </c>
      <c r="O266" s="44">
        <v>0</v>
      </c>
      <c r="P266" s="47">
        <f t="shared" si="4"/>
        <v>145412.77999999997</v>
      </c>
    </row>
    <row r="267" spans="1:16" x14ac:dyDescent="0.25">
      <c r="A267" s="39" t="s">
        <v>528</v>
      </c>
      <c r="B267" s="40" t="s">
        <v>529</v>
      </c>
      <c r="C267" s="44">
        <v>153758.18</v>
      </c>
      <c r="D267" s="44">
        <v>112566.22</v>
      </c>
      <c r="E267" s="44">
        <v>3050.11</v>
      </c>
      <c r="F267" s="44">
        <v>8290.81</v>
      </c>
      <c r="G267" s="44">
        <v>5150.2700000000004</v>
      </c>
      <c r="H267" s="44">
        <v>2184.27</v>
      </c>
      <c r="I267" s="44">
        <v>1566.4</v>
      </c>
      <c r="J267" s="44">
        <v>3601.68</v>
      </c>
      <c r="K267" s="44">
        <v>1528.57</v>
      </c>
      <c r="L267" s="44">
        <v>573.6</v>
      </c>
      <c r="M267" s="44">
        <v>161.6</v>
      </c>
      <c r="N267" s="45">
        <v>0</v>
      </c>
      <c r="O267" s="44">
        <v>0</v>
      </c>
      <c r="P267" s="47">
        <f t="shared" si="4"/>
        <v>292431.71000000002</v>
      </c>
    </row>
    <row r="268" spans="1:16" x14ac:dyDescent="0.25">
      <c r="A268" s="39" t="s">
        <v>530</v>
      </c>
      <c r="B268" s="40" t="s">
        <v>531</v>
      </c>
      <c r="C268" s="44">
        <v>120868.84000000001</v>
      </c>
      <c r="D268" s="44">
        <v>45722.2</v>
      </c>
      <c r="E268" s="44">
        <v>2551.5300000000002</v>
      </c>
      <c r="F268" s="44">
        <v>6654.11</v>
      </c>
      <c r="G268" s="44">
        <v>5179.38</v>
      </c>
      <c r="H268" s="44">
        <v>2196.61</v>
      </c>
      <c r="I268" s="44">
        <v>1384.46</v>
      </c>
      <c r="J268" s="44">
        <v>3571.53</v>
      </c>
      <c r="K268" s="44">
        <v>1515.77</v>
      </c>
      <c r="L268" s="44">
        <v>467.54</v>
      </c>
      <c r="M268" s="44">
        <v>154.09</v>
      </c>
      <c r="N268" s="45">
        <v>0</v>
      </c>
      <c r="O268" s="44">
        <v>0</v>
      </c>
      <c r="P268" s="47">
        <f t="shared" si="4"/>
        <v>190266.05999999997</v>
      </c>
    </row>
    <row r="269" spans="1:16" x14ac:dyDescent="0.25">
      <c r="A269" s="39" t="s">
        <v>532</v>
      </c>
      <c r="B269" s="40" t="s">
        <v>533</v>
      </c>
      <c r="C269" s="44">
        <v>248064.59999999998</v>
      </c>
      <c r="D269" s="44">
        <v>373069.18</v>
      </c>
      <c r="E269" s="44">
        <v>5842.51</v>
      </c>
      <c r="F269" s="44">
        <v>13540.87</v>
      </c>
      <c r="G269" s="44">
        <v>16573.87</v>
      </c>
      <c r="H269" s="44">
        <v>7029.1</v>
      </c>
      <c r="I269" s="44">
        <v>4023.88</v>
      </c>
      <c r="J269" s="44">
        <v>11745.33</v>
      </c>
      <c r="K269" s="44">
        <v>4984.78</v>
      </c>
      <c r="L269" s="44">
        <v>948.22</v>
      </c>
      <c r="M269" s="44">
        <v>531.9</v>
      </c>
      <c r="N269" s="45">
        <v>19282</v>
      </c>
      <c r="O269" s="44">
        <v>0</v>
      </c>
      <c r="P269" s="47">
        <f t="shared" si="4"/>
        <v>705636.24</v>
      </c>
    </row>
    <row r="270" spans="1:16" x14ac:dyDescent="0.25">
      <c r="A270" s="39" t="s">
        <v>534</v>
      </c>
      <c r="B270" s="40" t="s">
        <v>535</v>
      </c>
      <c r="C270" s="44">
        <v>67952.89</v>
      </c>
      <c r="D270" s="44">
        <v>35540.019999999997</v>
      </c>
      <c r="E270" s="44">
        <v>1498.86</v>
      </c>
      <c r="F270" s="44">
        <v>3842.35</v>
      </c>
      <c r="G270" s="44">
        <v>2300.83</v>
      </c>
      <c r="H270" s="44">
        <v>975.8</v>
      </c>
      <c r="I270" s="44">
        <v>795.32</v>
      </c>
      <c r="J270" s="44">
        <v>1808.32</v>
      </c>
      <c r="K270" s="44">
        <v>767.46</v>
      </c>
      <c r="L270" s="44">
        <v>286.49</v>
      </c>
      <c r="M270" s="44">
        <v>88.91</v>
      </c>
      <c r="N270" s="45">
        <v>0</v>
      </c>
      <c r="O270" s="44">
        <v>0</v>
      </c>
      <c r="P270" s="47">
        <f t="shared" si="4"/>
        <v>115857.25000000004</v>
      </c>
    </row>
    <row r="271" spans="1:16" x14ac:dyDescent="0.25">
      <c r="A271" s="39" t="s">
        <v>536</v>
      </c>
      <c r="B271" s="40" t="s">
        <v>537</v>
      </c>
      <c r="C271" s="44">
        <v>179229.72000000003</v>
      </c>
      <c r="D271" s="44">
        <v>117723.38</v>
      </c>
      <c r="E271" s="44">
        <v>3620.6</v>
      </c>
      <c r="F271" s="44">
        <v>9425.5300000000007</v>
      </c>
      <c r="G271" s="44">
        <v>7619.68</v>
      </c>
      <c r="H271" s="44">
        <v>3231.56</v>
      </c>
      <c r="I271" s="44">
        <v>2157.9</v>
      </c>
      <c r="J271" s="44">
        <v>5453.81</v>
      </c>
      <c r="K271" s="44">
        <v>2314.63</v>
      </c>
      <c r="L271" s="44">
        <v>636.38</v>
      </c>
      <c r="M271" s="44">
        <v>250.18</v>
      </c>
      <c r="N271" s="45">
        <v>0</v>
      </c>
      <c r="O271" s="44">
        <v>0</v>
      </c>
      <c r="P271" s="47">
        <f t="shared" si="4"/>
        <v>331663.37000000005</v>
      </c>
    </row>
    <row r="272" spans="1:16" x14ac:dyDescent="0.25">
      <c r="A272" s="39" t="s">
        <v>538</v>
      </c>
      <c r="B272" s="40" t="s">
        <v>539</v>
      </c>
      <c r="C272" s="44">
        <v>130925.95000000001</v>
      </c>
      <c r="D272" s="44">
        <v>87775.9</v>
      </c>
      <c r="E272" s="44">
        <v>2738.28</v>
      </c>
      <c r="F272" s="44">
        <v>7219.01</v>
      </c>
      <c r="G272" s="44">
        <v>5194.32</v>
      </c>
      <c r="H272" s="44">
        <v>2202.9499999999998</v>
      </c>
      <c r="I272" s="44">
        <v>1452.12</v>
      </c>
      <c r="J272" s="44">
        <v>3592.75</v>
      </c>
      <c r="K272" s="44">
        <v>1524.78</v>
      </c>
      <c r="L272" s="44">
        <v>497.92</v>
      </c>
      <c r="M272" s="44">
        <v>158.22999999999999</v>
      </c>
      <c r="N272" s="45">
        <v>2807</v>
      </c>
      <c r="O272" s="44">
        <v>0</v>
      </c>
      <c r="P272" s="47">
        <f t="shared" si="4"/>
        <v>246089.21000000005</v>
      </c>
    </row>
    <row r="273" spans="1:16" x14ac:dyDescent="0.25">
      <c r="A273" s="39" t="s">
        <v>540</v>
      </c>
      <c r="B273" s="40" t="s">
        <v>541</v>
      </c>
      <c r="C273" s="44">
        <v>245534.78000000003</v>
      </c>
      <c r="D273" s="44">
        <v>60505.599999999999</v>
      </c>
      <c r="E273" s="44">
        <v>6468.78</v>
      </c>
      <c r="F273" s="44">
        <v>13871.29</v>
      </c>
      <c r="G273" s="44">
        <v>16083.47</v>
      </c>
      <c r="H273" s="44">
        <v>6821.11</v>
      </c>
      <c r="I273" s="44">
        <v>4812.16</v>
      </c>
      <c r="J273" s="44">
        <v>12976.53</v>
      </c>
      <c r="K273" s="44">
        <v>5507.31</v>
      </c>
      <c r="L273" s="44">
        <v>964.57</v>
      </c>
      <c r="M273" s="44">
        <v>674.9</v>
      </c>
      <c r="N273" s="45">
        <v>0</v>
      </c>
      <c r="O273" s="44">
        <v>0</v>
      </c>
      <c r="P273" s="47">
        <f t="shared" si="4"/>
        <v>374220.5</v>
      </c>
    </row>
    <row r="274" spans="1:16" x14ac:dyDescent="0.25">
      <c r="A274" s="39" t="s">
        <v>542</v>
      </c>
      <c r="B274" s="40" t="s">
        <v>543</v>
      </c>
      <c r="C274" s="44">
        <v>302626.15999999997</v>
      </c>
      <c r="D274" s="44">
        <v>644152.07999999996</v>
      </c>
      <c r="E274" s="44">
        <v>7426.09</v>
      </c>
      <c r="F274" s="44">
        <v>16247.24</v>
      </c>
      <c r="G274" s="44">
        <v>20312.57</v>
      </c>
      <c r="H274" s="44">
        <v>8614.7099999999991</v>
      </c>
      <c r="I274" s="44">
        <v>5707.66</v>
      </c>
      <c r="J274" s="44">
        <v>15893.91</v>
      </c>
      <c r="K274" s="44">
        <v>6745.46</v>
      </c>
      <c r="L274" s="44">
        <v>1091.52</v>
      </c>
      <c r="M274" s="44">
        <v>796.13</v>
      </c>
      <c r="N274" s="45">
        <v>38274</v>
      </c>
      <c r="O274" s="44">
        <v>0</v>
      </c>
      <c r="P274" s="47">
        <f t="shared" si="4"/>
        <v>1067887.5299999998</v>
      </c>
    </row>
    <row r="275" spans="1:16" x14ac:dyDescent="0.25">
      <c r="A275" s="39" t="s">
        <v>544</v>
      </c>
      <c r="B275" s="40" t="s">
        <v>545</v>
      </c>
      <c r="C275" s="44">
        <v>59344.39</v>
      </c>
      <c r="D275" s="44">
        <v>36575.79</v>
      </c>
      <c r="E275" s="44">
        <v>1129.0999999999999</v>
      </c>
      <c r="F275" s="44">
        <v>3367.64</v>
      </c>
      <c r="G275" s="44">
        <v>568.44000000000005</v>
      </c>
      <c r="H275" s="44">
        <v>241.08</v>
      </c>
      <c r="I275" s="44">
        <v>374.11</v>
      </c>
      <c r="J275" s="44">
        <v>422.2</v>
      </c>
      <c r="K275" s="44">
        <v>179.19</v>
      </c>
      <c r="L275" s="44">
        <v>235.45</v>
      </c>
      <c r="M275" s="44">
        <v>19.5</v>
      </c>
      <c r="N275" s="45">
        <v>0</v>
      </c>
      <c r="O275" s="44">
        <v>0</v>
      </c>
      <c r="P275" s="47">
        <f t="shared" si="4"/>
        <v>102456.89</v>
      </c>
    </row>
    <row r="276" spans="1:16" x14ac:dyDescent="0.25">
      <c r="A276" s="39" t="s">
        <v>546</v>
      </c>
      <c r="B276" s="40" t="s">
        <v>547</v>
      </c>
      <c r="C276" s="44">
        <v>82212.510000000009</v>
      </c>
      <c r="D276" s="44">
        <v>67513.070000000007</v>
      </c>
      <c r="E276" s="44">
        <v>2099.1</v>
      </c>
      <c r="F276" s="44">
        <v>4741.7</v>
      </c>
      <c r="G276" s="44">
        <v>2696.53</v>
      </c>
      <c r="H276" s="44">
        <v>1143.6199999999999</v>
      </c>
      <c r="I276" s="44">
        <v>1409.85</v>
      </c>
      <c r="J276" s="44">
        <v>2957.22</v>
      </c>
      <c r="K276" s="44">
        <v>1255.06</v>
      </c>
      <c r="L276" s="44">
        <v>327.9</v>
      </c>
      <c r="M276" s="44">
        <v>188.82</v>
      </c>
      <c r="N276" s="45">
        <v>21806</v>
      </c>
      <c r="O276" s="44">
        <v>0</v>
      </c>
      <c r="P276" s="47">
        <f t="shared" si="4"/>
        <v>188351.38000000003</v>
      </c>
    </row>
    <row r="277" spans="1:16" x14ac:dyDescent="0.25">
      <c r="A277" s="39" t="s">
        <v>548</v>
      </c>
      <c r="B277" s="40" t="s">
        <v>549</v>
      </c>
      <c r="C277" s="44">
        <v>266910.8</v>
      </c>
      <c r="D277" s="44">
        <v>227447.53</v>
      </c>
      <c r="E277" s="44">
        <v>4919.43</v>
      </c>
      <c r="F277" s="44">
        <v>13553.06</v>
      </c>
      <c r="G277" s="44">
        <v>10108.06</v>
      </c>
      <c r="H277" s="44">
        <v>4286.8999999999996</v>
      </c>
      <c r="I277" s="44">
        <v>2791.84</v>
      </c>
      <c r="J277" s="44">
        <v>6982.06</v>
      </c>
      <c r="K277" s="44">
        <v>2963.22</v>
      </c>
      <c r="L277" s="44">
        <v>903.72</v>
      </c>
      <c r="M277" s="44">
        <v>298.49</v>
      </c>
      <c r="N277" s="45">
        <v>0</v>
      </c>
      <c r="O277" s="44">
        <v>0</v>
      </c>
      <c r="P277" s="47">
        <f t="shared" si="4"/>
        <v>541165.10999999987</v>
      </c>
    </row>
    <row r="278" spans="1:16" x14ac:dyDescent="0.25">
      <c r="A278" s="39" t="s">
        <v>550</v>
      </c>
      <c r="B278" s="40" t="s">
        <v>551</v>
      </c>
      <c r="C278" s="44">
        <v>102030.88</v>
      </c>
      <c r="D278" s="44">
        <v>55044</v>
      </c>
      <c r="E278" s="44">
        <v>2109.85</v>
      </c>
      <c r="F278" s="44">
        <v>5730.24</v>
      </c>
      <c r="G278" s="44">
        <v>3194.59</v>
      </c>
      <c r="H278" s="44">
        <v>1354.85</v>
      </c>
      <c r="I278" s="44">
        <v>958.21</v>
      </c>
      <c r="J278" s="44">
        <v>2120.73</v>
      </c>
      <c r="K278" s="44">
        <v>900.05</v>
      </c>
      <c r="L278" s="44">
        <v>452.13</v>
      </c>
      <c r="M278" s="44">
        <v>90.57</v>
      </c>
      <c r="N278" s="45">
        <v>0</v>
      </c>
      <c r="O278" s="44">
        <v>0</v>
      </c>
      <c r="P278" s="47">
        <f t="shared" si="4"/>
        <v>173986.1</v>
      </c>
    </row>
    <row r="279" spans="1:16" x14ac:dyDescent="0.25">
      <c r="A279" s="39" t="s">
        <v>552</v>
      </c>
      <c r="B279" s="40" t="s">
        <v>553</v>
      </c>
      <c r="C279" s="44">
        <v>138482.01</v>
      </c>
      <c r="D279" s="44">
        <v>48582.8</v>
      </c>
      <c r="E279" s="44">
        <v>3052.1</v>
      </c>
      <c r="F279" s="44">
        <v>7603.56</v>
      </c>
      <c r="G279" s="44">
        <v>7698.19</v>
      </c>
      <c r="H279" s="44">
        <v>3264.86</v>
      </c>
      <c r="I279" s="44">
        <v>1835.48</v>
      </c>
      <c r="J279" s="44">
        <v>5179.5</v>
      </c>
      <c r="K279" s="44">
        <v>2198.1999999999998</v>
      </c>
      <c r="L279" s="44">
        <v>531.85</v>
      </c>
      <c r="M279" s="44">
        <v>221.93</v>
      </c>
      <c r="N279" s="45">
        <v>0</v>
      </c>
      <c r="O279" s="44">
        <v>0</v>
      </c>
      <c r="P279" s="47">
        <f t="shared" si="4"/>
        <v>218650.48</v>
      </c>
    </row>
    <row r="280" spans="1:16" x14ac:dyDescent="0.25">
      <c r="A280" s="39" t="s">
        <v>554</v>
      </c>
      <c r="B280" s="40" t="s">
        <v>555</v>
      </c>
      <c r="C280" s="44">
        <v>210872.06</v>
      </c>
      <c r="D280" s="44">
        <v>95137.79</v>
      </c>
      <c r="E280" s="44">
        <v>5034.7700000000004</v>
      </c>
      <c r="F280" s="44">
        <v>10999</v>
      </c>
      <c r="G280" s="44">
        <v>14771.01</v>
      </c>
      <c r="H280" s="44">
        <v>6264.49</v>
      </c>
      <c r="I280" s="44">
        <v>3705.23</v>
      </c>
      <c r="J280" s="44">
        <v>10916.53</v>
      </c>
      <c r="K280" s="44">
        <v>4633.03</v>
      </c>
      <c r="L280" s="44">
        <v>819.54</v>
      </c>
      <c r="M280" s="44">
        <v>511.93</v>
      </c>
      <c r="N280" s="45">
        <v>55344</v>
      </c>
      <c r="O280" s="44">
        <v>0</v>
      </c>
      <c r="P280" s="47">
        <f t="shared" si="4"/>
        <v>419009.38</v>
      </c>
    </row>
    <row r="281" spans="1:16" x14ac:dyDescent="0.25">
      <c r="A281" s="39" t="s">
        <v>556</v>
      </c>
      <c r="B281" s="40" t="s">
        <v>557</v>
      </c>
      <c r="C281" s="44">
        <v>159219.62</v>
      </c>
      <c r="D281" s="44">
        <v>76502.84</v>
      </c>
      <c r="E281" s="44">
        <v>3519.2</v>
      </c>
      <c r="F281" s="44">
        <v>8717.33</v>
      </c>
      <c r="G281" s="44">
        <v>9279.75</v>
      </c>
      <c r="H281" s="44">
        <v>3935.61</v>
      </c>
      <c r="I281" s="44">
        <v>2155.31</v>
      </c>
      <c r="J281" s="44">
        <v>6174.83</v>
      </c>
      <c r="K281" s="44">
        <v>2620.63</v>
      </c>
      <c r="L281" s="44">
        <v>600.86</v>
      </c>
      <c r="M281" s="44">
        <v>263.64</v>
      </c>
      <c r="N281" s="45">
        <v>0</v>
      </c>
      <c r="O281" s="44">
        <v>0</v>
      </c>
      <c r="P281" s="47">
        <f t="shared" si="4"/>
        <v>272989.62</v>
      </c>
    </row>
    <row r="282" spans="1:16" x14ac:dyDescent="0.25">
      <c r="A282" s="39" t="s">
        <v>558</v>
      </c>
      <c r="B282" s="40" t="s">
        <v>559</v>
      </c>
      <c r="C282" s="44">
        <v>105079.67000000001</v>
      </c>
      <c r="D282" s="44">
        <v>55630.59</v>
      </c>
      <c r="E282" s="44">
        <v>2400.7199999999998</v>
      </c>
      <c r="F282" s="44">
        <v>6045.59</v>
      </c>
      <c r="G282" s="44">
        <v>3191.55</v>
      </c>
      <c r="H282" s="44">
        <v>1353.56</v>
      </c>
      <c r="I282" s="44">
        <v>1279.56</v>
      </c>
      <c r="J282" s="44">
        <v>2692.01</v>
      </c>
      <c r="K282" s="44">
        <v>1142.5</v>
      </c>
      <c r="L282" s="44">
        <v>462.51</v>
      </c>
      <c r="M282" s="44">
        <v>145.91999999999999</v>
      </c>
      <c r="N282" s="45">
        <v>3062</v>
      </c>
      <c r="O282" s="44">
        <v>0</v>
      </c>
      <c r="P282" s="47">
        <f t="shared" si="4"/>
        <v>182486.18000000002</v>
      </c>
    </row>
    <row r="283" spans="1:16" x14ac:dyDescent="0.25">
      <c r="A283" s="39" t="s">
        <v>560</v>
      </c>
      <c r="B283" s="40" t="s">
        <v>561</v>
      </c>
      <c r="C283" s="44">
        <v>233467.33</v>
      </c>
      <c r="D283" s="44">
        <v>65296.800000000003</v>
      </c>
      <c r="E283" s="44">
        <v>6052.97</v>
      </c>
      <c r="F283" s="44">
        <v>12943.98</v>
      </c>
      <c r="G283" s="44">
        <v>17499.62</v>
      </c>
      <c r="H283" s="44">
        <v>7421.71</v>
      </c>
      <c r="I283" s="44">
        <v>4596.3999999999996</v>
      </c>
      <c r="J283" s="44">
        <v>13223.67</v>
      </c>
      <c r="K283" s="44">
        <v>5612.19</v>
      </c>
      <c r="L283" s="44">
        <v>918.84</v>
      </c>
      <c r="M283" s="44">
        <v>646.58000000000004</v>
      </c>
      <c r="N283" s="45">
        <v>0</v>
      </c>
      <c r="O283" s="44">
        <v>0</v>
      </c>
      <c r="P283" s="47">
        <f t="shared" si="4"/>
        <v>367680.09</v>
      </c>
    </row>
    <row r="284" spans="1:16" x14ac:dyDescent="0.25">
      <c r="A284" s="39" t="s">
        <v>562</v>
      </c>
      <c r="B284" s="40" t="s">
        <v>563</v>
      </c>
      <c r="C284" s="44">
        <v>115194.42000000001</v>
      </c>
      <c r="D284" s="44">
        <v>80041.33</v>
      </c>
      <c r="E284" s="44">
        <v>2169.81</v>
      </c>
      <c r="F284" s="44">
        <v>6416.81</v>
      </c>
      <c r="G284" s="44">
        <v>1679.81</v>
      </c>
      <c r="H284" s="44">
        <v>712.42</v>
      </c>
      <c r="I284" s="44">
        <v>794.53</v>
      </c>
      <c r="J284" s="44">
        <v>1151.75</v>
      </c>
      <c r="K284" s="44">
        <v>488.81</v>
      </c>
      <c r="L284" s="44">
        <v>440.88</v>
      </c>
      <c r="M284" s="44">
        <v>51.12</v>
      </c>
      <c r="N284" s="45">
        <v>7886</v>
      </c>
      <c r="O284" s="44">
        <v>0</v>
      </c>
      <c r="P284" s="47">
        <f t="shared" si="4"/>
        <v>217027.69</v>
      </c>
    </row>
    <row r="285" spans="1:16" x14ac:dyDescent="0.25">
      <c r="A285" s="39" t="s">
        <v>564</v>
      </c>
      <c r="B285" s="40" t="s">
        <v>565</v>
      </c>
      <c r="C285" s="44">
        <v>542994.97</v>
      </c>
      <c r="D285" s="44">
        <v>488003.83</v>
      </c>
      <c r="E285" s="44">
        <v>12064.66</v>
      </c>
      <c r="F285" s="44">
        <v>28810.99</v>
      </c>
      <c r="G285" s="44">
        <v>29589.34</v>
      </c>
      <c r="H285" s="44">
        <v>12549.05</v>
      </c>
      <c r="I285" s="44">
        <v>8223.5300000000007</v>
      </c>
      <c r="J285" s="44">
        <v>22076.01</v>
      </c>
      <c r="K285" s="44">
        <v>9369.17</v>
      </c>
      <c r="L285" s="44">
        <v>2017.78</v>
      </c>
      <c r="M285" s="44">
        <v>1062.25</v>
      </c>
      <c r="N285" s="45">
        <v>63253</v>
      </c>
      <c r="O285" s="44">
        <v>0</v>
      </c>
      <c r="P285" s="47">
        <f t="shared" si="4"/>
        <v>1220014.5800000003</v>
      </c>
    </row>
    <row r="286" spans="1:16" x14ac:dyDescent="0.25">
      <c r="A286" s="39" t="s">
        <v>566</v>
      </c>
      <c r="B286" s="40" t="s">
        <v>567</v>
      </c>
      <c r="C286" s="44">
        <v>1087378.0299999998</v>
      </c>
      <c r="D286" s="44">
        <v>1079699.8899999999</v>
      </c>
      <c r="E286" s="44">
        <v>27763.99</v>
      </c>
      <c r="F286" s="44">
        <v>58107.41</v>
      </c>
      <c r="G286" s="44">
        <v>92486.05</v>
      </c>
      <c r="H286" s="44">
        <v>39223.99</v>
      </c>
      <c r="I286" s="44">
        <v>22488.81</v>
      </c>
      <c r="J286" s="44">
        <v>68058.84</v>
      </c>
      <c r="K286" s="44">
        <v>28884.52</v>
      </c>
      <c r="L286" s="44">
        <v>4150.26</v>
      </c>
      <c r="M286" s="44">
        <v>3218.89</v>
      </c>
      <c r="N286" s="45">
        <v>0</v>
      </c>
      <c r="O286" s="44">
        <v>40263.54</v>
      </c>
      <c r="P286" s="47">
        <f t="shared" si="4"/>
        <v>2551724.2200000002</v>
      </c>
    </row>
    <row r="287" spans="1:16" x14ac:dyDescent="0.25">
      <c r="A287" s="39" t="s">
        <v>568</v>
      </c>
      <c r="B287" s="40" t="s">
        <v>569</v>
      </c>
      <c r="C287" s="44">
        <v>141121.44</v>
      </c>
      <c r="D287" s="44">
        <v>134175.84</v>
      </c>
      <c r="E287" s="44">
        <v>3139.09</v>
      </c>
      <c r="F287" s="44">
        <v>7722.31</v>
      </c>
      <c r="G287" s="44">
        <v>6873.27</v>
      </c>
      <c r="H287" s="44">
        <v>2915</v>
      </c>
      <c r="I287" s="44">
        <v>1947.47</v>
      </c>
      <c r="J287" s="44">
        <v>5122.75</v>
      </c>
      <c r="K287" s="44">
        <v>2174.12</v>
      </c>
      <c r="L287" s="44">
        <v>535.70000000000005</v>
      </c>
      <c r="M287" s="44">
        <v>240.4</v>
      </c>
      <c r="N287" s="45">
        <v>3033</v>
      </c>
      <c r="O287" s="44">
        <v>0</v>
      </c>
      <c r="P287" s="47">
        <f t="shared" si="4"/>
        <v>309000.39000000007</v>
      </c>
    </row>
    <row r="288" spans="1:16" x14ac:dyDescent="0.25">
      <c r="A288" s="39" t="s">
        <v>570</v>
      </c>
      <c r="B288" s="40" t="s">
        <v>571</v>
      </c>
      <c r="C288" s="44">
        <v>146002.37</v>
      </c>
      <c r="D288" s="44">
        <v>99280.33</v>
      </c>
      <c r="E288" s="44">
        <v>3206</v>
      </c>
      <c r="F288" s="44">
        <v>7971.29</v>
      </c>
      <c r="G288" s="44">
        <v>4682.01</v>
      </c>
      <c r="H288" s="44">
        <v>1985.67</v>
      </c>
      <c r="I288" s="44">
        <v>1955</v>
      </c>
      <c r="J288" s="44">
        <v>4246.13</v>
      </c>
      <c r="K288" s="44">
        <v>1802.08</v>
      </c>
      <c r="L288" s="44">
        <v>554.70000000000005</v>
      </c>
      <c r="M288" s="44">
        <v>237.87</v>
      </c>
      <c r="N288" s="45">
        <v>9723</v>
      </c>
      <c r="O288" s="44">
        <v>0</v>
      </c>
      <c r="P288" s="47">
        <f t="shared" si="4"/>
        <v>281646.45000000007</v>
      </c>
    </row>
    <row r="289" spans="1:16" x14ac:dyDescent="0.25">
      <c r="A289" s="39" t="s">
        <v>572</v>
      </c>
      <c r="B289" s="40" t="s">
        <v>573</v>
      </c>
      <c r="C289" s="44">
        <v>64865.51999999999</v>
      </c>
      <c r="D289" s="44">
        <v>34808.46</v>
      </c>
      <c r="E289" s="44">
        <v>1219.0899999999999</v>
      </c>
      <c r="F289" s="44">
        <v>3416.15</v>
      </c>
      <c r="G289" s="44">
        <v>705.57</v>
      </c>
      <c r="H289" s="44">
        <v>299.24</v>
      </c>
      <c r="I289" s="44">
        <v>622.98</v>
      </c>
      <c r="J289" s="44">
        <v>902.93</v>
      </c>
      <c r="K289" s="44">
        <v>383.21</v>
      </c>
      <c r="L289" s="44">
        <v>218.46</v>
      </c>
      <c r="M289" s="44">
        <v>61.87</v>
      </c>
      <c r="N289" s="45">
        <v>0</v>
      </c>
      <c r="O289" s="44">
        <v>0</v>
      </c>
      <c r="P289" s="47">
        <f t="shared" si="4"/>
        <v>107503.47999999998</v>
      </c>
    </row>
    <row r="290" spans="1:16" x14ac:dyDescent="0.25">
      <c r="A290" s="39" t="s">
        <v>574</v>
      </c>
      <c r="B290" s="40" t="s">
        <v>575</v>
      </c>
      <c r="C290" s="44">
        <v>81071.210000000006</v>
      </c>
      <c r="D290" s="44">
        <v>34725.599999999999</v>
      </c>
      <c r="E290" s="44">
        <v>1597.5</v>
      </c>
      <c r="F290" s="44">
        <v>4516.13</v>
      </c>
      <c r="G290" s="44">
        <v>1541.3</v>
      </c>
      <c r="H290" s="44">
        <v>653.67999999999995</v>
      </c>
      <c r="I290" s="44">
        <v>687.23</v>
      </c>
      <c r="J290" s="44">
        <v>1198.43</v>
      </c>
      <c r="K290" s="44">
        <v>508.62</v>
      </c>
      <c r="L290" s="44">
        <v>308.43</v>
      </c>
      <c r="M290" s="44">
        <v>59.27</v>
      </c>
      <c r="N290" s="45">
        <v>0</v>
      </c>
      <c r="O290" s="44">
        <v>0</v>
      </c>
      <c r="P290" s="47">
        <f t="shared" si="4"/>
        <v>126867.39999999998</v>
      </c>
    </row>
    <row r="291" spans="1:16" x14ac:dyDescent="0.25">
      <c r="A291" s="39" t="s">
        <v>576</v>
      </c>
      <c r="B291" s="40" t="s">
        <v>577</v>
      </c>
      <c r="C291" s="44">
        <v>84315.8</v>
      </c>
      <c r="D291" s="44">
        <v>70560.22</v>
      </c>
      <c r="E291" s="44">
        <v>2305.91</v>
      </c>
      <c r="F291" s="44">
        <v>5043.58</v>
      </c>
      <c r="G291" s="44">
        <v>2439.5500000000002</v>
      </c>
      <c r="H291" s="44">
        <v>1034.6300000000001</v>
      </c>
      <c r="I291" s="44">
        <v>1551.65</v>
      </c>
      <c r="J291" s="44">
        <v>3090.13</v>
      </c>
      <c r="K291" s="44">
        <v>1311.47</v>
      </c>
      <c r="L291" s="44">
        <v>367.08</v>
      </c>
      <c r="M291" s="44">
        <v>211.73</v>
      </c>
      <c r="N291" s="45">
        <v>560</v>
      </c>
      <c r="O291" s="44">
        <v>0</v>
      </c>
      <c r="P291" s="47">
        <f t="shared" si="4"/>
        <v>172791.75</v>
      </c>
    </row>
    <row r="292" spans="1:16" x14ac:dyDescent="0.25">
      <c r="A292" s="39" t="s">
        <v>578</v>
      </c>
      <c r="B292" s="40" t="s">
        <v>579</v>
      </c>
      <c r="C292" s="44">
        <v>292212.7</v>
      </c>
      <c r="D292" s="44">
        <v>159066.88</v>
      </c>
      <c r="E292" s="44">
        <v>6120.44</v>
      </c>
      <c r="F292" s="44">
        <v>16615.36</v>
      </c>
      <c r="G292" s="44">
        <v>7683.38</v>
      </c>
      <c r="H292" s="44">
        <v>3258.58</v>
      </c>
      <c r="I292" s="44">
        <v>2819.48</v>
      </c>
      <c r="J292" s="44">
        <v>5652.06</v>
      </c>
      <c r="K292" s="44">
        <v>2398.7600000000002</v>
      </c>
      <c r="L292" s="44">
        <v>1155.8599999999999</v>
      </c>
      <c r="M292" s="44">
        <v>273.89</v>
      </c>
      <c r="N292" s="45">
        <v>0</v>
      </c>
      <c r="O292" s="44">
        <v>0</v>
      </c>
      <c r="P292" s="47">
        <f t="shared" si="4"/>
        <v>497257.39</v>
      </c>
    </row>
    <row r="293" spans="1:16" x14ac:dyDescent="0.25">
      <c r="A293" s="39" t="s">
        <v>580</v>
      </c>
      <c r="B293" s="40" t="s">
        <v>581</v>
      </c>
      <c r="C293" s="44">
        <v>150207.25</v>
      </c>
      <c r="D293" s="44">
        <v>92703.679999999993</v>
      </c>
      <c r="E293" s="44">
        <v>3406.1</v>
      </c>
      <c r="F293" s="44">
        <v>8167.81</v>
      </c>
      <c r="G293" s="44">
        <v>8719.5300000000007</v>
      </c>
      <c r="H293" s="44">
        <v>3698.01</v>
      </c>
      <c r="I293" s="44">
        <v>2240.04</v>
      </c>
      <c r="J293" s="44">
        <v>6267.36</v>
      </c>
      <c r="K293" s="44">
        <v>2659.9</v>
      </c>
      <c r="L293" s="44">
        <v>555.76</v>
      </c>
      <c r="M293" s="44">
        <v>286.67</v>
      </c>
      <c r="N293" s="45">
        <v>0</v>
      </c>
      <c r="O293" s="44">
        <v>0</v>
      </c>
      <c r="P293" s="47">
        <f t="shared" si="4"/>
        <v>278912.11</v>
      </c>
    </row>
    <row r="294" spans="1:16" x14ac:dyDescent="0.25">
      <c r="A294" s="39" t="s">
        <v>582</v>
      </c>
      <c r="B294" s="40" t="s">
        <v>583</v>
      </c>
      <c r="C294" s="44">
        <v>188060.09000000003</v>
      </c>
      <c r="D294" s="44">
        <v>129967.62</v>
      </c>
      <c r="E294" s="44">
        <v>3988.73</v>
      </c>
      <c r="F294" s="44">
        <v>10332.280000000001</v>
      </c>
      <c r="G294" s="44">
        <v>7314.57</v>
      </c>
      <c r="H294" s="44">
        <v>3102.16</v>
      </c>
      <c r="I294" s="44">
        <v>2189.39</v>
      </c>
      <c r="J294" s="44">
        <v>5333.26</v>
      </c>
      <c r="K294" s="44">
        <v>2263.46</v>
      </c>
      <c r="L294" s="44">
        <v>748.76</v>
      </c>
      <c r="M294" s="44">
        <v>245.91</v>
      </c>
      <c r="N294" s="45">
        <v>0</v>
      </c>
      <c r="O294" s="44">
        <v>0</v>
      </c>
      <c r="P294" s="47">
        <f t="shared" si="4"/>
        <v>353546.23000000004</v>
      </c>
    </row>
    <row r="295" spans="1:16" x14ac:dyDescent="0.25">
      <c r="A295" s="39" t="s">
        <v>584</v>
      </c>
      <c r="B295" s="40" t="s">
        <v>585</v>
      </c>
      <c r="C295" s="44">
        <v>51819.209999999992</v>
      </c>
      <c r="D295" s="44">
        <v>38817.699999999997</v>
      </c>
      <c r="E295" s="44">
        <v>2745.4</v>
      </c>
      <c r="F295" s="44">
        <v>3832.66</v>
      </c>
      <c r="G295" s="44">
        <v>717.86</v>
      </c>
      <c r="H295" s="44">
        <v>304.45</v>
      </c>
      <c r="I295" s="44">
        <v>2687.4</v>
      </c>
      <c r="J295" s="44">
        <v>4715.17</v>
      </c>
      <c r="K295" s="44">
        <v>2001.14</v>
      </c>
      <c r="L295" s="44">
        <v>291.25</v>
      </c>
      <c r="M295" s="44">
        <v>441.48</v>
      </c>
      <c r="N295" s="45">
        <v>2857</v>
      </c>
      <c r="O295" s="44">
        <v>0</v>
      </c>
      <c r="P295" s="47">
        <f t="shared" si="4"/>
        <v>111230.71999999997</v>
      </c>
    </row>
    <row r="296" spans="1:16" x14ac:dyDescent="0.25">
      <c r="A296" s="39" t="s">
        <v>586</v>
      </c>
      <c r="B296" s="40" t="s">
        <v>587</v>
      </c>
      <c r="C296" s="44">
        <v>80722.349999999991</v>
      </c>
      <c r="D296" s="44">
        <v>62808.160000000003</v>
      </c>
      <c r="E296" s="44">
        <v>1576.38</v>
      </c>
      <c r="F296" s="44">
        <v>4572.13</v>
      </c>
      <c r="G296" s="44">
        <v>1375.88</v>
      </c>
      <c r="H296" s="44">
        <v>583.52</v>
      </c>
      <c r="I296" s="44">
        <v>590.96</v>
      </c>
      <c r="J296" s="44">
        <v>957.98</v>
      </c>
      <c r="K296" s="44">
        <v>406.57</v>
      </c>
      <c r="L296" s="44">
        <v>316.22000000000003</v>
      </c>
      <c r="M296" s="44">
        <v>41.58</v>
      </c>
      <c r="N296" s="45">
        <v>0</v>
      </c>
      <c r="O296" s="44">
        <v>0</v>
      </c>
      <c r="P296" s="47">
        <f t="shared" si="4"/>
        <v>153951.73000000001</v>
      </c>
    </row>
    <row r="297" spans="1:16" x14ac:dyDescent="0.25">
      <c r="A297" s="39" t="s">
        <v>588</v>
      </c>
      <c r="B297" s="40" t="s">
        <v>589</v>
      </c>
      <c r="C297" s="44">
        <v>98716.459999999992</v>
      </c>
      <c r="D297" s="44">
        <v>49424.4</v>
      </c>
      <c r="E297" s="44">
        <v>2019.78</v>
      </c>
      <c r="F297" s="44">
        <v>5568.78</v>
      </c>
      <c r="G297" s="44">
        <v>2879.98</v>
      </c>
      <c r="H297" s="44">
        <v>1221.42</v>
      </c>
      <c r="I297" s="44">
        <v>904.94</v>
      </c>
      <c r="J297" s="44">
        <v>1966.68</v>
      </c>
      <c r="K297" s="44">
        <v>834.67</v>
      </c>
      <c r="L297" s="44">
        <v>386.81</v>
      </c>
      <c r="M297" s="44">
        <v>84.16</v>
      </c>
      <c r="N297" s="45">
        <v>7757</v>
      </c>
      <c r="O297" s="44">
        <v>0</v>
      </c>
      <c r="P297" s="47">
        <f t="shared" si="4"/>
        <v>171765.08000000002</v>
      </c>
    </row>
    <row r="298" spans="1:16" x14ac:dyDescent="0.25">
      <c r="A298" s="39" t="s">
        <v>590</v>
      </c>
      <c r="B298" s="40" t="s">
        <v>591</v>
      </c>
      <c r="C298" s="44">
        <v>76970.63</v>
      </c>
      <c r="D298" s="44">
        <v>61478.11</v>
      </c>
      <c r="E298" s="44">
        <v>1617.52</v>
      </c>
      <c r="F298" s="44">
        <v>4258.07</v>
      </c>
      <c r="G298" s="44">
        <v>2442.98</v>
      </c>
      <c r="H298" s="44">
        <v>1036.08</v>
      </c>
      <c r="I298" s="44">
        <v>858.78</v>
      </c>
      <c r="J298" s="44">
        <v>1907.24</v>
      </c>
      <c r="K298" s="44">
        <v>809.44</v>
      </c>
      <c r="L298" s="44">
        <v>288.20999999999998</v>
      </c>
      <c r="M298" s="44">
        <v>93.98</v>
      </c>
      <c r="N298" s="45">
        <v>0</v>
      </c>
      <c r="O298" s="44">
        <v>0</v>
      </c>
      <c r="P298" s="47">
        <f t="shared" si="4"/>
        <v>151761.03999999998</v>
      </c>
    </row>
    <row r="299" spans="1:16" x14ac:dyDescent="0.25">
      <c r="A299" s="39" t="s">
        <v>592</v>
      </c>
      <c r="B299" s="40" t="s">
        <v>593</v>
      </c>
      <c r="C299" s="44">
        <v>171475.52999999997</v>
      </c>
      <c r="D299" s="44">
        <v>102961.79</v>
      </c>
      <c r="E299" s="44">
        <v>3871.71</v>
      </c>
      <c r="F299" s="44">
        <v>9431.4599999999991</v>
      </c>
      <c r="G299" s="44">
        <v>10128.030000000001</v>
      </c>
      <c r="H299" s="44">
        <v>4295.37</v>
      </c>
      <c r="I299" s="44">
        <v>2425.5</v>
      </c>
      <c r="J299" s="44">
        <v>7018.06</v>
      </c>
      <c r="K299" s="44">
        <v>2978.5</v>
      </c>
      <c r="L299" s="44">
        <v>657.58</v>
      </c>
      <c r="M299" s="44">
        <v>302.54000000000002</v>
      </c>
      <c r="N299" s="45">
        <v>0</v>
      </c>
      <c r="O299" s="44">
        <v>0</v>
      </c>
      <c r="P299" s="47">
        <f t="shared" si="4"/>
        <v>315546.07</v>
      </c>
    </row>
    <row r="300" spans="1:16" x14ac:dyDescent="0.25">
      <c r="A300" s="39" t="s">
        <v>594</v>
      </c>
      <c r="B300" s="40" t="s">
        <v>595</v>
      </c>
      <c r="C300" s="44">
        <v>104642.26000000001</v>
      </c>
      <c r="D300" s="44">
        <v>59528.73</v>
      </c>
      <c r="E300" s="44">
        <v>2205.06</v>
      </c>
      <c r="F300" s="44">
        <v>5907.03</v>
      </c>
      <c r="G300" s="44">
        <v>3635.23</v>
      </c>
      <c r="H300" s="44">
        <v>1541.73</v>
      </c>
      <c r="I300" s="44">
        <v>1070.58</v>
      </c>
      <c r="J300" s="44">
        <v>2493.04</v>
      </c>
      <c r="K300" s="44">
        <v>1058.06</v>
      </c>
      <c r="L300" s="44">
        <v>410.09</v>
      </c>
      <c r="M300" s="44">
        <v>109.34</v>
      </c>
      <c r="N300" s="45">
        <v>0</v>
      </c>
      <c r="O300" s="44">
        <v>0</v>
      </c>
      <c r="P300" s="47">
        <f t="shared" si="4"/>
        <v>182601.15000000002</v>
      </c>
    </row>
    <row r="301" spans="1:16" x14ac:dyDescent="0.25">
      <c r="A301" s="39" t="s">
        <v>596</v>
      </c>
      <c r="B301" s="40" t="s">
        <v>597</v>
      </c>
      <c r="C301" s="44">
        <v>520424.74999999988</v>
      </c>
      <c r="D301" s="44">
        <v>494883.92</v>
      </c>
      <c r="E301" s="44">
        <v>15699.58</v>
      </c>
      <c r="F301" s="44">
        <v>26979.15</v>
      </c>
      <c r="G301" s="44">
        <v>38943.760000000002</v>
      </c>
      <c r="H301" s="44">
        <v>16516.330000000002</v>
      </c>
      <c r="I301" s="44">
        <v>15776.52</v>
      </c>
      <c r="J301" s="44">
        <v>40477.050000000003</v>
      </c>
      <c r="K301" s="44">
        <v>17178.669999999998</v>
      </c>
      <c r="L301" s="44">
        <v>1927.45</v>
      </c>
      <c r="M301" s="44">
        <v>2456.64</v>
      </c>
      <c r="N301" s="45">
        <v>101159</v>
      </c>
      <c r="O301" s="44">
        <v>0</v>
      </c>
      <c r="P301" s="47">
        <f t="shared" si="4"/>
        <v>1292422.8199999998</v>
      </c>
    </row>
    <row r="302" spans="1:16" x14ac:dyDescent="0.25">
      <c r="A302" s="39" t="s">
        <v>598</v>
      </c>
      <c r="B302" s="40" t="s">
        <v>599</v>
      </c>
      <c r="C302" s="44">
        <v>206136.77999999997</v>
      </c>
      <c r="D302" s="44">
        <v>235931.26</v>
      </c>
      <c r="E302" s="44">
        <v>6180.9</v>
      </c>
      <c r="F302" s="44">
        <v>11408.19</v>
      </c>
      <c r="G302" s="44">
        <v>16131.67</v>
      </c>
      <c r="H302" s="44">
        <v>6841.56</v>
      </c>
      <c r="I302" s="44">
        <v>5612.32</v>
      </c>
      <c r="J302" s="44">
        <v>15076.73</v>
      </c>
      <c r="K302" s="44">
        <v>6398.64</v>
      </c>
      <c r="L302" s="44">
        <v>750.12</v>
      </c>
      <c r="M302" s="44">
        <v>854.3</v>
      </c>
      <c r="N302" s="45">
        <v>33924</v>
      </c>
      <c r="O302" s="44">
        <v>0</v>
      </c>
      <c r="P302" s="47">
        <f t="shared" si="4"/>
        <v>545246.47</v>
      </c>
    </row>
    <row r="303" spans="1:16" x14ac:dyDescent="0.25">
      <c r="A303" s="39" t="s">
        <v>600</v>
      </c>
      <c r="B303" s="40" t="s">
        <v>601</v>
      </c>
      <c r="C303" s="44">
        <v>421078.29000000004</v>
      </c>
      <c r="D303" s="44">
        <v>400455.17</v>
      </c>
      <c r="E303" s="44">
        <v>10419.629999999999</v>
      </c>
      <c r="F303" s="44">
        <v>21732.61</v>
      </c>
      <c r="G303" s="44">
        <v>23004.21</v>
      </c>
      <c r="H303" s="44">
        <v>9756.25</v>
      </c>
      <c r="I303" s="44">
        <v>8752.74</v>
      </c>
      <c r="J303" s="44">
        <v>21889.49</v>
      </c>
      <c r="K303" s="44">
        <v>9290.01</v>
      </c>
      <c r="L303" s="44">
        <v>1581.63</v>
      </c>
      <c r="M303" s="44">
        <v>1258.19</v>
      </c>
      <c r="N303" s="45">
        <v>0</v>
      </c>
      <c r="O303" s="44">
        <v>0</v>
      </c>
      <c r="P303" s="47">
        <f t="shared" si="4"/>
        <v>929218.21999999986</v>
      </c>
    </row>
    <row r="304" spans="1:16" x14ac:dyDescent="0.25">
      <c r="A304" s="39" t="s">
        <v>602</v>
      </c>
      <c r="B304" s="40" t="s">
        <v>603</v>
      </c>
      <c r="C304" s="44">
        <v>78678.579999999987</v>
      </c>
      <c r="D304" s="44">
        <v>53087.46</v>
      </c>
      <c r="E304" s="44">
        <v>1625.51</v>
      </c>
      <c r="F304" s="44">
        <v>4384.03</v>
      </c>
      <c r="G304" s="44">
        <v>2220.92</v>
      </c>
      <c r="H304" s="44">
        <v>941.91</v>
      </c>
      <c r="I304" s="44">
        <v>792.59</v>
      </c>
      <c r="J304" s="44">
        <v>1687.51</v>
      </c>
      <c r="K304" s="44">
        <v>716.19</v>
      </c>
      <c r="L304" s="44">
        <v>310.02</v>
      </c>
      <c r="M304" s="44">
        <v>80.19</v>
      </c>
      <c r="N304" s="45">
        <v>0</v>
      </c>
      <c r="O304" s="44">
        <v>0</v>
      </c>
      <c r="P304" s="47">
        <f t="shared" si="4"/>
        <v>144524.91</v>
      </c>
    </row>
    <row r="305" spans="1:16" x14ac:dyDescent="0.25">
      <c r="A305" s="39" t="s">
        <v>604</v>
      </c>
      <c r="B305" s="40" t="s">
        <v>605</v>
      </c>
      <c r="C305" s="44">
        <v>119065.67</v>
      </c>
      <c r="D305" s="44">
        <v>87779.34</v>
      </c>
      <c r="E305" s="44">
        <v>2784.95</v>
      </c>
      <c r="F305" s="44">
        <v>6726.18</v>
      </c>
      <c r="G305" s="44">
        <v>6672.83</v>
      </c>
      <c r="H305" s="44">
        <v>2829.99</v>
      </c>
      <c r="I305" s="44">
        <v>1695.9</v>
      </c>
      <c r="J305" s="44">
        <v>4661.49</v>
      </c>
      <c r="K305" s="44">
        <v>1978.36</v>
      </c>
      <c r="L305" s="44">
        <v>481.66</v>
      </c>
      <c r="M305" s="44">
        <v>211.11</v>
      </c>
      <c r="N305" s="45">
        <v>0</v>
      </c>
      <c r="O305" s="44">
        <v>0</v>
      </c>
      <c r="P305" s="47">
        <f t="shared" si="4"/>
        <v>234887.47999999995</v>
      </c>
    </row>
    <row r="306" spans="1:16" x14ac:dyDescent="0.25">
      <c r="A306" s="39" t="s">
        <v>606</v>
      </c>
      <c r="B306" s="40" t="s">
        <v>607</v>
      </c>
      <c r="C306" s="44">
        <v>431769.58</v>
      </c>
      <c r="D306" s="44">
        <v>278066.36</v>
      </c>
      <c r="E306" s="44">
        <v>11301.7</v>
      </c>
      <c r="F306" s="44">
        <v>22990.12</v>
      </c>
      <c r="G306" s="44">
        <v>31791.54</v>
      </c>
      <c r="H306" s="44">
        <v>13483.02</v>
      </c>
      <c r="I306" s="44">
        <v>9485.51</v>
      </c>
      <c r="J306" s="44">
        <v>26402.94</v>
      </c>
      <c r="K306" s="44">
        <v>11205.54</v>
      </c>
      <c r="L306" s="44">
        <v>1655.85</v>
      </c>
      <c r="M306" s="44">
        <v>1379.43</v>
      </c>
      <c r="N306" s="45">
        <v>85423</v>
      </c>
      <c r="O306" s="44">
        <v>0</v>
      </c>
      <c r="P306" s="47">
        <f t="shared" si="4"/>
        <v>924954.59</v>
      </c>
    </row>
    <row r="307" spans="1:16" x14ac:dyDescent="0.25">
      <c r="A307" s="39" t="s">
        <v>608</v>
      </c>
      <c r="B307" s="40" t="s">
        <v>609</v>
      </c>
      <c r="C307" s="44">
        <v>97199.84</v>
      </c>
      <c r="D307" s="44">
        <v>48828</v>
      </c>
      <c r="E307" s="44">
        <v>1990.54</v>
      </c>
      <c r="F307" s="44">
        <v>5492.73</v>
      </c>
      <c r="G307" s="44">
        <v>2629.77</v>
      </c>
      <c r="H307" s="44">
        <v>1115.3</v>
      </c>
      <c r="I307" s="44">
        <v>880.51</v>
      </c>
      <c r="J307" s="44">
        <v>1850.53</v>
      </c>
      <c r="K307" s="44">
        <v>785.38</v>
      </c>
      <c r="L307" s="44">
        <v>390.03</v>
      </c>
      <c r="M307" s="44">
        <v>80.78</v>
      </c>
      <c r="N307" s="45">
        <v>5385</v>
      </c>
      <c r="O307" s="44">
        <v>0</v>
      </c>
      <c r="P307" s="47">
        <f t="shared" si="4"/>
        <v>166628.41</v>
      </c>
    </row>
    <row r="308" spans="1:16" x14ac:dyDescent="0.25">
      <c r="A308" s="39" t="s">
        <v>610</v>
      </c>
      <c r="B308" s="40" t="s">
        <v>611</v>
      </c>
      <c r="C308" s="44">
        <v>211366.23</v>
      </c>
      <c r="D308" s="44">
        <v>95966.41</v>
      </c>
      <c r="E308" s="44">
        <v>5015.82</v>
      </c>
      <c r="F308" s="44">
        <v>11254.2</v>
      </c>
      <c r="G308" s="44">
        <v>15756.71</v>
      </c>
      <c r="H308" s="44">
        <v>6682.53</v>
      </c>
      <c r="I308" s="44">
        <v>3733.9</v>
      </c>
      <c r="J308" s="44">
        <v>11249.65</v>
      </c>
      <c r="K308" s="44">
        <v>4774.41</v>
      </c>
      <c r="L308" s="44">
        <v>792.93</v>
      </c>
      <c r="M308" s="44">
        <v>510.13</v>
      </c>
      <c r="N308" s="45">
        <v>0</v>
      </c>
      <c r="O308" s="44">
        <v>0</v>
      </c>
      <c r="P308" s="47">
        <f t="shared" si="4"/>
        <v>367102.9200000001</v>
      </c>
    </row>
    <row r="309" spans="1:16" x14ac:dyDescent="0.25">
      <c r="A309" s="39" t="s">
        <v>612</v>
      </c>
      <c r="B309" s="40" t="s">
        <v>613</v>
      </c>
      <c r="C309" s="44">
        <v>206813.16999999998</v>
      </c>
      <c r="D309" s="44">
        <v>150280.75</v>
      </c>
      <c r="E309" s="44">
        <v>3999.74</v>
      </c>
      <c r="F309" s="44">
        <v>11215.19</v>
      </c>
      <c r="G309" s="44">
        <v>3743.2</v>
      </c>
      <c r="H309" s="44">
        <v>1587.52</v>
      </c>
      <c r="I309" s="44">
        <v>1854.51</v>
      </c>
      <c r="J309" s="44">
        <v>3187.7</v>
      </c>
      <c r="K309" s="44">
        <v>1352.87</v>
      </c>
      <c r="L309" s="44">
        <v>798</v>
      </c>
      <c r="M309" s="44">
        <v>170.81</v>
      </c>
      <c r="N309" s="45">
        <v>17688</v>
      </c>
      <c r="O309" s="44">
        <v>0</v>
      </c>
      <c r="P309" s="47">
        <f t="shared" si="4"/>
        <v>402691.46</v>
      </c>
    </row>
    <row r="310" spans="1:16" x14ac:dyDescent="0.25">
      <c r="A310" s="39" t="s">
        <v>614</v>
      </c>
      <c r="B310" s="40" t="s">
        <v>615</v>
      </c>
      <c r="C310" s="44">
        <v>208855.16999999998</v>
      </c>
      <c r="D310" s="44">
        <v>114023.55</v>
      </c>
      <c r="E310" s="44">
        <v>4257.3100000000004</v>
      </c>
      <c r="F310" s="44">
        <v>10855.89</v>
      </c>
      <c r="G310" s="44">
        <v>10997.04</v>
      </c>
      <c r="H310" s="44">
        <v>4663.92</v>
      </c>
      <c r="I310" s="44">
        <v>2710.21</v>
      </c>
      <c r="J310" s="44">
        <v>7505.84</v>
      </c>
      <c r="K310" s="44">
        <v>3185.52</v>
      </c>
      <c r="L310" s="44">
        <v>708.11</v>
      </c>
      <c r="M310" s="44">
        <v>328.02</v>
      </c>
      <c r="N310" s="45">
        <v>0</v>
      </c>
      <c r="O310" s="44">
        <v>0</v>
      </c>
      <c r="P310" s="47">
        <f t="shared" si="4"/>
        <v>368090.58</v>
      </c>
    </row>
    <row r="311" spans="1:16" x14ac:dyDescent="0.25">
      <c r="A311" s="39" t="s">
        <v>616</v>
      </c>
      <c r="B311" s="40" t="s">
        <v>617</v>
      </c>
      <c r="C311" s="44">
        <v>77862.91</v>
      </c>
      <c r="D311" s="44">
        <v>34138.199999999997</v>
      </c>
      <c r="E311" s="44">
        <v>1580.32</v>
      </c>
      <c r="F311" s="44">
        <v>4296.0200000000004</v>
      </c>
      <c r="G311" s="44">
        <v>2536.33</v>
      </c>
      <c r="H311" s="44">
        <v>1075.68</v>
      </c>
      <c r="I311" s="44">
        <v>770.68</v>
      </c>
      <c r="J311" s="44">
        <v>1772.96</v>
      </c>
      <c r="K311" s="44">
        <v>752.45</v>
      </c>
      <c r="L311" s="44">
        <v>302.83</v>
      </c>
      <c r="M311" s="44">
        <v>77.099999999999994</v>
      </c>
      <c r="N311" s="45">
        <v>3504</v>
      </c>
      <c r="O311" s="44">
        <v>0</v>
      </c>
      <c r="P311" s="47">
        <f t="shared" si="4"/>
        <v>128669.48000000001</v>
      </c>
    </row>
    <row r="312" spans="1:16" x14ac:dyDescent="0.25">
      <c r="A312" s="39" t="s">
        <v>618</v>
      </c>
      <c r="B312" s="40" t="s">
        <v>619</v>
      </c>
      <c r="C312" s="44">
        <v>74718.26999999999</v>
      </c>
      <c r="D312" s="44">
        <v>47822.77</v>
      </c>
      <c r="E312" s="44">
        <v>2371.6799999999998</v>
      </c>
      <c r="F312" s="44">
        <v>4650.6099999999997</v>
      </c>
      <c r="G312" s="44">
        <v>1693.09</v>
      </c>
      <c r="H312" s="44">
        <v>718.05</v>
      </c>
      <c r="I312" s="44">
        <v>1821.22</v>
      </c>
      <c r="J312" s="44">
        <v>3352.71</v>
      </c>
      <c r="K312" s="44">
        <v>1422.91</v>
      </c>
      <c r="L312" s="44">
        <v>317.02999999999997</v>
      </c>
      <c r="M312" s="44">
        <v>268.08999999999997</v>
      </c>
      <c r="N312" s="45">
        <v>0</v>
      </c>
      <c r="O312" s="44">
        <v>0</v>
      </c>
      <c r="P312" s="47">
        <f t="shared" si="4"/>
        <v>139156.42999999996</v>
      </c>
    </row>
    <row r="313" spans="1:16" x14ac:dyDescent="0.25">
      <c r="A313" s="39" t="s">
        <v>620</v>
      </c>
      <c r="B313" s="40" t="s">
        <v>621</v>
      </c>
      <c r="C313" s="44">
        <v>150509.88999999998</v>
      </c>
      <c r="D313" s="44">
        <v>143092.74</v>
      </c>
      <c r="E313" s="44">
        <v>4110.58</v>
      </c>
      <c r="F313" s="44">
        <v>8086.13</v>
      </c>
      <c r="G313" s="44">
        <v>9977.1200000000008</v>
      </c>
      <c r="H313" s="44">
        <v>4231.37</v>
      </c>
      <c r="I313" s="44">
        <v>3597.13</v>
      </c>
      <c r="J313" s="44">
        <v>9366.56</v>
      </c>
      <c r="K313" s="44">
        <v>3975.22</v>
      </c>
      <c r="L313" s="44">
        <v>517.28</v>
      </c>
      <c r="M313" s="44">
        <v>534.20000000000005</v>
      </c>
      <c r="N313" s="45">
        <v>0</v>
      </c>
      <c r="O313" s="44">
        <v>0</v>
      </c>
      <c r="P313" s="47">
        <f t="shared" si="4"/>
        <v>337998.22000000003</v>
      </c>
    </row>
    <row r="314" spans="1:16" x14ac:dyDescent="0.25">
      <c r="A314" s="39" t="s">
        <v>622</v>
      </c>
      <c r="B314" s="40" t="s">
        <v>623</v>
      </c>
      <c r="C314" s="44">
        <v>174998.89</v>
      </c>
      <c r="D314" s="44">
        <v>91264.45</v>
      </c>
      <c r="E314" s="44">
        <v>4056.3</v>
      </c>
      <c r="F314" s="44">
        <v>9708.61</v>
      </c>
      <c r="G314" s="44">
        <v>11243.83</v>
      </c>
      <c r="H314" s="44">
        <v>4768.59</v>
      </c>
      <c r="I314" s="44">
        <v>2593.5</v>
      </c>
      <c r="J314" s="44">
        <v>7612.78</v>
      </c>
      <c r="K314" s="44">
        <v>3230.9</v>
      </c>
      <c r="L314" s="44">
        <v>673.75</v>
      </c>
      <c r="M314" s="44">
        <v>329.93</v>
      </c>
      <c r="N314" s="45">
        <v>0</v>
      </c>
      <c r="O314" s="44">
        <v>0</v>
      </c>
      <c r="P314" s="47">
        <f t="shared" si="4"/>
        <v>310481.53000000009</v>
      </c>
    </row>
    <row r="315" spans="1:16" x14ac:dyDescent="0.25">
      <c r="A315" s="39" t="s">
        <v>624</v>
      </c>
      <c r="B315" s="40" t="s">
        <v>625</v>
      </c>
      <c r="C315" s="44">
        <v>226082.14999999991</v>
      </c>
      <c r="D315" s="44">
        <v>167741.25</v>
      </c>
      <c r="E315" s="44">
        <v>15640.55</v>
      </c>
      <c r="F315" s="44">
        <v>17022.39</v>
      </c>
      <c r="G315" s="44">
        <v>22932.58</v>
      </c>
      <c r="H315" s="44">
        <v>9725.8700000000008</v>
      </c>
      <c r="I315" s="44">
        <v>18121.68</v>
      </c>
      <c r="J315" s="44">
        <v>40012.83</v>
      </c>
      <c r="K315" s="44">
        <v>16981.650000000001</v>
      </c>
      <c r="L315" s="44">
        <v>1127.3499999999999</v>
      </c>
      <c r="M315" s="44">
        <v>3089.95</v>
      </c>
      <c r="N315" s="45">
        <v>0</v>
      </c>
      <c r="O315" s="44">
        <v>0</v>
      </c>
      <c r="P315" s="47">
        <f t="shared" si="4"/>
        <v>538478.24999999988</v>
      </c>
    </row>
    <row r="316" spans="1:16" x14ac:dyDescent="0.25">
      <c r="A316" s="39" t="s">
        <v>626</v>
      </c>
      <c r="B316" s="40" t="s">
        <v>627</v>
      </c>
      <c r="C316" s="44">
        <v>157639.31999999998</v>
      </c>
      <c r="D316" s="44">
        <v>180206.11</v>
      </c>
      <c r="E316" s="44">
        <v>3636.37</v>
      </c>
      <c r="F316" s="44">
        <v>8179.28</v>
      </c>
      <c r="G316" s="44">
        <v>7801.53</v>
      </c>
      <c r="H316" s="44">
        <v>3308.68</v>
      </c>
      <c r="I316" s="44">
        <v>2820.03</v>
      </c>
      <c r="J316" s="44">
        <v>6957.16</v>
      </c>
      <c r="K316" s="44">
        <v>2952.65</v>
      </c>
      <c r="L316" s="44">
        <v>523.08000000000004</v>
      </c>
      <c r="M316" s="44">
        <v>388.63</v>
      </c>
      <c r="N316" s="45">
        <v>37676</v>
      </c>
      <c r="O316" s="44">
        <v>0</v>
      </c>
      <c r="P316" s="47">
        <f t="shared" si="4"/>
        <v>412088.84</v>
      </c>
    </row>
    <row r="317" spans="1:16" x14ac:dyDescent="0.25">
      <c r="A317" s="39" t="s">
        <v>628</v>
      </c>
      <c r="B317" s="40" t="s">
        <v>629</v>
      </c>
      <c r="C317" s="44">
        <v>385055.29</v>
      </c>
      <c r="D317" s="44">
        <v>314311.74</v>
      </c>
      <c r="E317" s="44">
        <v>8846.2199999999993</v>
      </c>
      <c r="F317" s="44">
        <v>20885.55</v>
      </c>
      <c r="G317" s="44">
        <v>25248.82</v>
      </c>
      <c r="H317" s="44">
        <v>10708.21</v>
      </c>
      <c r="I317" s="44">
        <v>5939.93</v>
      </c>
      <c r="J317" s="44">
        <v>17312.39</v>
      </c>
      <c r="K317" s="44">
        <v>7347.47</v>
      </c>
      <c r="L317" s="44">
        <v>1494.29</v>
      </c>
      <c r="M317" s="44">
        <v>770.16</v>
      </c>
      <c r="N317" s="45">
        <v>0</v>
      </c>
      <c r="O317" s="44">
        <v>0</v>
      </c>
      <c r="P317" s="47">
        <f t="shared" si="4"/>
        <v>797920.07000000007</v>
      </c>
    </row>
    <row r="318" spans="1:16" x14ac:dyDescent="0.25">
      <c r="A318" s="39" t="s">
        <v>630</v>
      </c>
      <c r="B318" s="40" t="s">
        <v>631</v>
      </c>
      <c r="C318" s="44">
        <v>199626.71999999997</v>
      </c>
      <c r="D318" s="44">
        <v>221254.08</v>
      </c>
      <c r="E318" s="44">
        <v>7273.79</v>
      </c>
      <c r="F318" s="44">
        <v>11354.1</v>
      </c>
      <c r="G318" s="44">
        <v>35026.78</v>
      </c>
      <c r="H318" s="44">
        <v>14855.11</v>
      </c>
      <c r="I318" s="44">
        <v>7462.02</v>
      </c>
      <c r="J318" s="44">
        <v>25435.97</v>
      </c>
      <c r="K318" s="44">
        <v>10795.16</v>
      </c>
      <c r="L318" s="44">
        <v>760.76</v>
      </c>
      <c r="M318" s="44">
        <v>1194.25</v>
      </c>
      <c r="N318" s="45">
        <v>0</v>
      </c>
      <c r="O318" s="44">
        <v>0</v>
      </c>
      <c r="P318" s="47">
        <f t="shared" si="4"/>
        <v>535038.73999999987</v>
      </c>
    </row>
    <row r="319" spans="1:16" x14ac:dyDescent="0.25">
      <c r="A319" s="39" t="s">
        <v>632</v>
      </c>
      <c r="B319" s="40" t="s">
        <v>633</v>
      </c>
      <c r="C319" s="44">
        <v>93635.32</v>
      </c>
      <c r="D319" s="44">
        <v>56811.31</v>
      </c>
      <c r="E319" s="44">
        <v>1781.44</v>
      </c>
      <c r="F319" s="44">
        <v>5192.7299999999996</v>
      </c>
      <c r="G319" s="44">
        <v>1169.54</v>
      </c>
      <c r="H319" s="44">
        <v>496.01</v>
      </c>
      <c r="I319" s="44">
        <v>698.43</v>
      </c>
      <c r="J319" s="44">
        <v>960.17</v>
      </c>
      <c r="K319" s="44">
        <v>407.5</v>
      </c>
      <c r="L319" s="44">
        <v>356.88</v>
      </c>
      <c r="M319" s="44">
        <v>51.19</v>
      </c>
      <c r="N319" s="45">
        <v>5844</v>
      </c>
      <c r="O319" s="44">
        <v>0</v>
      </c>
      <c r="P319" s="47">
        <f t="shared" si="4"/>
        <v>167404.52000000005</v>
      </c>
    </row>
    <row r="320" spans="1:16" x14ac:dyDescent="0.25">
      <c r="A320" s="39" t="s">
        <v>634</v>
      </c>
      <c r="B320" s="40" t="s">
        <v>635</v>
      </c>
      <c r="C320" s="44">
        <v>346839.18999999994</v>
      </c>
      <c r="D320" s="44">
        <v>327914.94</v>
      </c>
      <c r="E320" s="44">
        <v>8621.51</v>
      </c>
      <c r="F320" s="44">
        <v>18855.439999999999</v>
      </c>
      <c r="G320" s="44">
        <v>27472.12</v>
      </c>
      <c r="H320" s="44">
        <v>11651.12</v>
      </c>
      <c r="I320" s="44">
        <v>6501.32</v>
      </c>
      <c r="J320" s="44">
        <v>19489.509999999998</v>
      </c>
      <c r="K320" s="44">
        <v>8271.4500000000007</v>
      </c>
      <c r="L320" s="44">
        <v>1317.9</v>
      </c>
      <c r="M320" s="44">
        <v>903.18</v>
      </c>
      <c r="N320" s="45">
        <v>43804</v>
      </c>
      <c r="O320" s="44">
        <v>0</v>
      </c>
      <c r="P320" s="47">
        <f t="shared" si="4"/>
        <v>821641.67999999982</v>
      </c>
    </row>
    <row r="321" spans="1:16" x14ac:dyDescent="0.25">
      <c r="A321" s="39" t="s">
        <v>636</v>
      </c>
      <c r="B321" s="40" t="s">
        <v>637</v>
      </c>
      <c r="C321" s="44">
        <v>100836.79000000001</v>
      </c>
      <c r="D321" s="44">
        <v>52700.800000000003</v>
      </c>
      <c r="E321" s="44">
        <v>1994.5</v>
      </c>
      <c r="F321" s="44">
        <v>5723.54</v>
      </c>
      <c r="G321" s="44">
        <v>1736.13</v>
      </c>
      <c r="H321" s="44">
        <v>736.31</v>
      </c>
      <c r="I321" s="44">
        <v>771.26</v>
      </c>
      <c r="J321" s="44">
        <v>1255.22</v>
      </c>
      <c r="K321" s="44">
        <v>532.72</v>
      </c>
      <c r="L321" s="44">
        <v>398.56</v>
      </c>
      <c r="M321" s="44">
        <v>57.84</v>
      </c>
      <c r="N321" s="45">
        <v>8151</v>
      </c>
      <c r="O321" s="44">
        <v>0</v>
      </c>
      <c r="P321" s="47">
        <f t="shared" si="4"/>
        <v>174894.67000000004</v>
      </c>
    </row>
    <row r="322" spans="1:16" x14ac:dyDescent="0.25">
      <c r="A322" s="39" t="s">
        <v>638</v>
      </c>
      <c r="B322" s="40" t="s">
        <v>639</v>
      </c>
      <c r="C322" s="44">
        <v>113454.78000000001</v>
      </c>
      <c r="D322" s="44">
        <v>72361.990000000005</v>
      </c>
      <c r="E322" s="44">
        <v>2460.58</v>
      </c>
      <c r="F322" s="44">
        <v>5925.09</v>
      </c>
      <c r="G322" s="44">
        <v>4091.48</v>
      </c>
      <c r="H322" s="44">
        <v>1735.23</v>
      </c>
      <c r="I322" s="44">
        <v>1659.66</v>
      </c>
      <c r="J322" s="44">
        <v>3741.98</v>
      </c>
      <c r="K322" s="44">
        <v>1588.12</v>
      </c>
      <c r="L322" s="44">
        <v>459.13</v>
      </c>
      <c r="M322" s="44">
        <v>211.21</v>
      </c>
      <c r="N322" s="45">
        <v>0</v>
      </c>
      <c r="O322" s="44">
        <v>0</v>
      </c>
      <c r="P322" s="47">
        <f t="shared" si="4"/>
        <v>207689.25000000003</v>
      </c>
    </row>
    <row r="323" spans="1:16" x14ac:dyDescent="0.25">
      <c r="A323" s="39" t="s">
        <v>640</v>
      </c>
      <c r="B323" s="40" t="s">
        <v>641</v>
      </c>
      <c r="C323" s="44">
        <v>125125.37</v>
      </c>
      <c r="D323" s="44">
        <v>71075.63</v>
      </c>
      <c r="E323" s="44">
        <v>2535.9499999999998</v>
      </c>
      <c r="F323" s="44">
        <v>6857.89</v>
      </c>
      <c r="G323" s="44">
        <v>4619.72</v>
      </c>
      <c r="H323" s="44">
        <v>1959.25</v>
      </c>
      <c r="I323" s="44">
        <v>1276.21</v>
      </c>
      <c r="J323" s="44">
        <v>3071.23</v>
      </c>
      <c r="K323" s="44">
        <v>1303.44</v>
      </c>
      <c r="L323" s="44">
        <v>476.39</v>
      </c>
      <c r="M323" s="44">
        <v>131.13</v>
      </c>
      <c r="N323" s="45">
        <v>0</v>
      </c>
      <c r="O323" s="44">
        <v>0</v>
      </c>
      <c r="P323" s="47">
        <f t="shared" si="4"/>
        <v>218432.21000000005</v>
      </c>
    </row>
    <row r="324" spans="1:16" x14ac:dyDescent="0.25">
      <c r="A324" s="39" t="s">
        <v>642</v>
      </c>
      <c r="B324" s="40" t="s">
        <v>643</v>
      </c>
      <c r="C324" s="44">
        <v>103782.58</v>
      </c>
      <c r="D324" s="44">
        <v>70951.27</v>
      </c>
      <c r="E324" s="44">
        <v>2161.27</v>
      </c>
      <c r="F324" s="44">
        <v>5892.09</v>
      </c>
      <c r="G324" s="44">
        <v>1725.82</v>
      </c>
      <c r="H324" s="44">
        <v>731.93</v>
      </c>
      <c r="I324" s="44">
        <v>921.12</v>
      </c>
      <c r="J324" s="44">
        <v>1500.84</v>
      </c>
      <c r="K324" s="44">
        <v>636.97</v>
      </c>
      <c r="L324" s="44">
        <v>501.54</v>
      </c>
      <c r="M324" s="44">
        <v>81.569999999999993</v>
      </c>
      <c r="N324" s="45">
        <v>204</v>
      </c>
      <c r="O324" s="44">
        <v>0</v>
      </c>
      <c r="P324" s="47">
        <f t="shared" si="4"/>
        <v>189091</v>
      </c>
    </row>
    <row r="325" spans="1:16" x14ac:dyDescent="0.25">
      <c r="A325" s="39" t="s">
        <v>644</v>
      </c>
      <c r="B325" s="40" t="s">
        <v>645</v>
      </c>
      <c r="C325" s="44">
        <v>109455.97</v>
      </c>
      <c r="D325" s="44">
        <v>71422.460000000006</v>
      </c>
      <c r="E325" s="44">
        <v>2222.96</v>
      </c>
      <c r="F325" s="44">
        <v>5967.26</v>
      </c>
      <c r="G325" s="44">
        <v>2967.79</v>
      </c>
      <c r="H325" s="44">
        <v>1258.6600000000001</v>
      </c>
      <c r="I325" s="44">
        <v>1139.77</v>
      </c>
      <c r="J325" s="44">
        <v>2355.59</v>
      </c>
      <c r="K325" s="44">
        <v>999.72</v>
      </c>
      <c r="L325" s="44">
        <v>429.64</v>
      </c>
      <c r="M325" s="44">
        <v>118.94</v>
      </c>
      <c r="N325" s="45">
        <v>0</v>
      </c>
      <c r="O325" s="44">
        <v>0</v>
      </c>
      <c r="P325" s="47">
        <f t="shared" si="4"/>
        <v>198338.76</v>
      </c>
    </row>
    <row r="326" spans="1:16" x14ac:dyDescent="0.25">
      <c r="A326" s="39" t="s">
        <v>646</v>
      </c>
      <c r="B326" s="40" t="s">
        <v>647</v>
      </c>
      <c r="C326" s="44">
        <v>1765607.5300000003</v>
      </c>
      <c r="D326" s="44">
        <v>1438048.66</v>
      </c>
      <c r="E326" s="44">
        <v>73407.460000000006</v>
      </c>
      <c r="F326" s="44">
        <v>97122.4</v>
      </c>
      <c r="G326" s="44">
        <v>115435.09</v>
      </c>
      <c r="H326" s="44">
        <v>48956.85</v>
      </c>
      <c r="I326" s="44">
        <v>83084.06</v>
      </c>
      <c r="J326" s="44">
        <v>182655.06</v>
      </c>
      <c r="K326" s="44">
        <v>77519.740000000005</v>
      </c>
      <c r="L326" s="44">
        <v>7514.03</v>
      </c>
      <c r="M326" s="44">
        <v>13613.66</v>
      </c>
      <c r="N326" s="45">
        <v>0</v>
      </c>
      <c r="O326" s="44">
        <v>0</v>
      </c>
      <c r="P326" s="47">
        <f t="shared" si="4"/>
        <v>3902964.5400000005</v>
      </c>
    </row>
    <row r="327" spans="1:16" x14ac:dyDescent="0.25">
      <c r="A327" s="39" t="s">
        <v>648</v>
      </c>
      <c r="B327" s="40" t="s">
        <v>649</v>
      </c>
      <c r="C327" s="44">
        <v>61557.729999999996</v>
      </c>
      <c r="D327" s="44">
        <v>24797</v>
      </c>
      <c r="E327" s="44">
        <v>1294.46</v>
      </c>
      <c r="F327" s="44">
        <v>3418.75</v>
      </c>
      <c r="G327" s="44">
        <v>2305.79</v>
      </c>
      <c r="H327" s="44">
        <v>977.9</v>
      </c>
      <c r="I327" s="44">
        <v>670.44</v>
      </c>
      <c r="J327" s="44">
        <v>1620.58</v>
      </c>
      <c r="K327" s="44">
        <v>687.78</v>
      </c>
      <c r="L327" s="44">
        <v>241</v>
      </c>
      <c r="M327" s="44">
        <v>71.959999999999994</v>
      </c>
      <c r="N327" s="45">
        <v>0</v>
      </c>
      <c r="O327" s="44">
        <v>0</v>
      </c>
      <c r="P327" s="47">
        <f t="shared" si="4"/>
        <v>97643.39</v>
      </c>
    </row>
    <row r="328" spans="1:16" x14ac:dyDescent="0.25">
      <c r="A328" s="39" t="s">
        <v>650</v>
      </c>
      <c r="B328" s="40" t="s">
        <v>651</v>
      </c>
      <c r="C328" s="44">
        <v>60205.329999999994</v>
      </c>
      <c r="D328" s="44">
        <v>26878</v>
      </c>
      <c r="E328" s="44">
        <v>1219.97</v>
      </c>
      <c r="F328" s="44">
        <v>3388.34</v>
      </c>
      <c r="G328" s="44">
        <v>1654.73</v>
      </c>
      <c r="H328" s="44">
        <v>701.78</v>
      </c>
      <c r="I328" s="44">
        <v>537.95000000000005</v>
      </c>
      <c r="J328" s="44">
        <v>1141.8</v>
      </c>
      <c r="K328" s="44">
        <v>484.59</v>
      </c>
      <c r="L328" s="44">
        <v>235.34</v>
      </c>
      <c r="M328" s="44">
        <v>48.75</v>
      </c>
      <c r="N328" s="45">
        <v>0</v>
      </c>
      <c r="O328" s="44">
        <v>0</v>
      </c>
      <c r="P328" s="47">
        <f t="shared" si="4"/>
        <v>96496.579999999973</v>
      </c>
    </row>
    <row r="329" spans="1:16" x14ac:dyDescent="0.25">
      <c r="A329" s="39" t="s">
        <v>652</v>
      </c>
      <c r="B329" s="40" t="s">
        <v>653</v>
      </c>
      <c r="C329" s="44">
        <v>83198.84</v>
      </c>
      <c r="D329" s="44">
        <v>41783.199999999997</v>
      </c>
      <c r="E329" s="44">
        <v>1628.34</v>
      </c>
      <c r="F329" s="44">
        <v>4572.62</v>
      </c>
      <c r="G329" s="44">
        <v>1766.21</v>
      </c>
      <c r="H329" s="44">
        <v>749.06</v>
      </c>
      <c r="I329" s="44">
        <v>730.32</v>
      </c>
      <c r="J329" s="44">
        <v>1351.67</v>
      </c>
      <c r="K329" s="44">
        <v>573.65</v>
      </c>
      <c r="L329" s="44">
        <v>323.73</v>
      </c>
      <c r="M329" s="44">
        <v>65.510000000000005</v>
      </c>
      <c r="N329" s="45">
        <v>0</v>
      </c>
      <c r="O329" s="44">
        <v>0</v>
      </c>
      <c r="P329" s="47">
        <f t="shared" ref="P329:P392" si="5">SUM(C329:O329)</f>
        <v>136743.15000000002</v>
      </c>
    </row>
    <row r="330" spans="1:16" x14ac:dyDescent="0.25">
      <c r="A330" s="39" t="s">
        <v>654</v>
      </c>
      <c r="B330" s="40" t="s">
        <v>655</v>
      </c>
      <c r="C330" s="44">
        <v>104276.90999999999</v>
      </c>
      <c r="D330" s="44">
        <v>56086</v>
      </c>
      <c r="E330" s="44">
        <v>2036.36</v>
      </c>
      <c r="F330" s="44">
        <v>5901.41</v>
      </c>
      <c r="G330" s="44">
        <v>1908.56</v>
      </c>
      <c r="H330" s="44">
        <v>809.43</v>
      </c>
      <c r="I330" s="44">
        <v>766.08</v>
      </c>
      <c r="J330" s="44">
        <v>1271.21</v>
      </c>
      <c r="K330" s="44">
        <v>539.51</v>
      </c>
      <c r="L330" s="44">
        <v>410.62</v>
      </c>
      <c r="M330" s="44">
        <v>54.28</v>
      </c>
      <c r="N330" s="45">
        <v>0</v>
      </c>
      <c r="O330" s="44">
        <v>0</v>
      </c>
      <c r="P330" s="47">
        <f t="shared" si="5"/>
        <v>174060.36999999994</v>
      </c>
    </row>
    <row r="331" spans="1:16" x14ac:dyDescent="0.25">
      <c r="A331" s="39" t="s">
        <v>656</v>
      </c>
      <c r="B331" s="40" t="s">
        <v>657</v>
      </c>
      <c r="C331" s="44">
        <v>127632.95000000001</v>
      </c>
      <c r="D331" s="44">
        <v>44937.4</v>
      </c>
      <c r="E331" s="44">
        <v>2621.49</v>
      </c>
      <c r="F331" s="44">
        <v>6876.56</v>
      </c>
      <c r="G331" s="44">
        <v>5682.65</v>
      </c>
      <c r="H331" s="44">
        <v>2410.0500000000002</v>
      </c>
      <c r="I331" s="44">
        <v>1475.14</v>
      </c>
      <c r="J331" s="44">
        <v>3889.46</v>
      </c>
      <c r="K331" s="44">
        <v>1650.71</v>
      </c>
      <c r="L331" s="44">
        <v>461.41</v>
      </c>
      <c r="M331" s="44">
        <v>166.15</v>
      </c>
      <c r="N331" s="45">
        <v>2935</v>
      </c>
      <c r="O331" s="44">
        <v>0</v>
      </c>
      <c r="P331" s="47">
        <f t="shared" si="5"/>
        <v>200738.96999999997</v>
      </c>
    </row>
    <row r="332" spans="1:16" x14ac:dyDescent="0.25">
      <c r="A332" s="39" t="s">
        <v>658</v>
      </c>
      <c r="B332" s="40" t="s">
        <v>659</v>
      </c>
      <c r="C332" s="44">
        <v>1328094.1200000001</v>
      </c>
      <c r="D332" s="44">
        <v>938653.28</v>
      </c>
      <c r="E332" s="44">
        <v>34521.57</v>
      </c>
      <c r="F332" s="44">
        <v>65739.06</v>
      </c>
      <c r="G332" s="44">
        <v>113595.03</v>
      </c>
      <c r="H332" s="44">
        <v>48176.46</v>
      </c>
      <c r="I332" s="44">
        <v>32746.400000000001</v>
      </c>
      <c r="J332" s="44">
        <v>93776.5</v>
      </c>
      <c r="K332" s="44">
        <v>39799.22</v>
      </c>
      <c r="L332" s="44">
        <v>4693.08</v>
      </c>
      <c r="M332" s="44">
        <v>4904.3100000000004</v>
      </c>
      <c r="N332" s="45">
        <v>675326</v>
      </c>
      <c r="O332" s="44">
        <v>0</v>
      </c>
      <c r="P332" s="47">
        <f t="shared" si="5"/>
        <v>3380025.0300000003</v>
      </c>
    </row>
    <row r="333" spans="1:16" x14ac:dyDescent="0.25">
      <c r="A333" s="39" t="s">
        <v>660</v>
      </c>
      <c r="B333" s="40" t="s">
        <v>661</v>
      </c>
      <c r="C333" s="44">
        <v>359282.20999999996</v>
      </c>
      <c r="D333" s="44">
        <v>195318.36</v>
      </c>
      <c r="E333" s="44">
        <v>8440.2000000000007</v>
      </c>
      <c r="F333" s="44">
        <v>18877.87</v>
      </c>
      <c r="G333" s="44">
        <v>28727.71</v>
      </c>
      <c r="H333" s="44">
        <v>12183.63</v>
      </c>
      <c r="I333" s="44">
        <v>6448.86</v>
      </c>
      <c r="J333" s="44">
        <v>19935.11</v>
      </c>
      <c r="K333" s="44">
        <v>8460.56</v>
      </c>
      <c r="L333" s="44">
        <v>1276.27</v>
      </c>
      <c r="M333" s="44">
        <v>887.64</v>
      </c>
      <c r="N333" s="45">
        <v>20190</v>
      </c>
      <c r="O333" s="44">
        <v>0</v>
      </c>
      <c r="P333" s="47">
        <f t="shared" si="5"/>
        <v>680028.41999999993</v>
      </c>
    </row>
    <row r="334" spans="1:16" x14ac:dyDescent="0.25">
      <c r="A334" s="39" t="s">
        <v>662</v>
      </c>
      <c r="B334" s="40" t="s">
        <v>663</v>
      </c>
      <c r="C334" s="44">
        <v>241928.19</v>
      </c>
      <c r="D334" s="44">
        <v>157332.65</v>
      </c>
      <c r="E334" s="44">
        <v>5010.04</v>
      </c>
      <c r="F334" s="44">
        <v>12803.14</v>
      </c>
      <c r="G334" s="44">
        <v>12137.85</v>
      </c>
      <c r="H334" s="44">
        <v>5147.75</v>
      </c>
      <c r="I334" s="44">
        <v>3040.3</v>
      </c>
      <c r="J334" s="44">
        <v>8282.33</v>
      </c>
      <c r="K334" s="44">
        <v>3515.06</v>
      </c>
      <c r="L334" s="44">
        <v>898.28</v>
      </c>
      <c r="M334" s="44">
        <v>359.99</v>
      </c>
      <c r="N334" s="45">
        <v>0</v>
      </c>
      <c r="O334" s="44">
        <v>0</v>
      </c>
      <c r="P334" s="47">
        <f t="shared" si="5"/>
        <v>450455.57999999996</v>
      </c>
    </row>
    <row r="335" spans="1:16" x14ac:dyDescent="0.25">
      <c r="A335" s="39" t="s">
        <v>664</v>
      </c>
      <c r="B335" s="40" t="s">
        <v>665</v>
      </c>
      <c r="C335" s="44">
        <v>1068487.04</v>
      </c>
      <c r="D335" s="44">
        <v>710841.4</v>
      </c>
      <c r="E335" s="44">
        <v>23836.68</v>
      </c>
      <c r="F335" s="44">
        <v>56740.65</v>
      </c>
      <c r="G335" s="44">
        <v>36326.53</v>
      </c>
      <c r="H335" s="44">
        <v>15406.34</v>
      </c>
      <c r="I335" s="44">
        <v>16392.93</v>
      </c>
      <c r="J335" s="44">
        <v>35681.839999999997</v>
      </c>
      <c r="K335" s="44">
        <v>15143.56</v>
      </c>
      <c r="L335" s="44">
        <v>3866.24</v>
      </c>
      <c r="M335" s="44">
        <v>2129.64</v>
      </c>
      <c r="N335" s="45">
        <v>0</v>
      </c>
      <c r="O335" s="44">
        <v>0</v>
      </c>
      <c r="P335" s="47">
        <f t="shared" si="5"/>
        <v>1984852.8499999999</v>
      </c>
    </row>
    <row r="336" spans="1:16" x14ac:dyDescent="0.25">
      <c r="A336" s="39" t="s">
        <v>666</v>
      </c>
      <c r="B336" s="40" t="s">
        <v>667</v>
      </c>
      <c r="C336" s="44">
        <v>87926.48000000001</v>
      </c>
      <c r="D336" s="44">
        <v>41064</v>
      </c>
      <c r="E336" s="44">
        <v>1891.41</v>
      </c>
      <c r="F336" s="44">
        <v>4974.95</v>
      </c>
      <c r="G336" s="44">
        <v>3446.5</v>
      </c>
      <c r="H336" s="44">
        <v>1461.69</v>
      </c>
      <c r="I336" s="44">
        <v>957.68</v>
      </c>
      <c r="J336" s="44">
        <v>2360.13</v>
      </c>
      <c r="K336" s="44">
        <v>1001.65</v>
      </c>
      <c r="L336" s="44">
        <v>345.59</v>
      </c>
      <c r="M336" s="44">
        <v>102.45</v>
      </c>
      <c r="N336" s="45">
        <v>2716</v>
      </c>
      <c r="O336" s="44">
        <v>0</v>
      </c>
      <c r="P336" s="47">
        <f t="shared" si="5"/>
        <v>148248.53000000003</v>
      </c>
    </row>
    <row r="337" spans="1:16" x14ac:dyDescent="0.25">
      <c r="A337" s="39" t="s">
        <v>668</v>
      </c>
      <c r="B337" s="40" t="s">
        <v>669</v>
      </c>
      <c r="C337" s="44">
        <v>102146.44</v>
      </c>
      <c r="D337" s="44">
        <v>41029.58</v>
      </c>
      <c r="E337" s="44">
        <v>2000.88</v>
      </c>
      <c r="F337" s="44">
        <v>5626.34</v>
      </c>
      <c r="G337" s="44">
        <v>2738.02</v>
      </c>
      <c r="H337" s="44">
        <v>1161.21</v>
      </c>
      <c r="I337" s="44">
        <v>892.04</v>
      </c>
      <c r="J337" s="44">
        <v>1864.81</v>
      </c>
      <c r="K337" s="44">
        <v>791.43</v>
      </c>
      <c r="L337" s="44">
        <v>392.86</v>
      </c>
      <c r="M337" s="44">
        <v>79.62</v>
      </c>
      <c r="N337" s="45">
        <v>0</v>
      </c>
      <c r="O337" s="44">
        <v>0</v>
      </c>
      <c r="P337" s="47">
        <f t="shared" si="5"/>
        <v>158723.22999999998</v>
      </c>
    </row>
    <row r="338" spans="1:16" x14ac:dyDescent="0.25">
      <c r="A338" s="39" t="s">
        <v>670</v>
      </c>
      <c r="B338" s="40" t="s">
        <v>671</v>
      </c>
      <c r="C338" s="44">
        <v>172869.74000000002</v>
      </c>
      <c r="D338" s="44">
        <v>55846</v>
      </c>
      <c r="E338" s="44">
        <v>3902.09</v>
      </c>
      <c r="F338" s="44">
        <v>9507.01</v>
      </c>
      <c r="G338" s="44">
        <v>10151.030000000001</v>
      </c>
      <c r="H338" s="44">
        <v>4305.12</v>
      </c>
      <c r="I338" s="44">
        <v>2443.1999999999998</v>
      </c>
      <c r="J338" s="44">
        <v>7027.99</v>
      </c>
      <c r="K338" s="44">
        <v>2982.72</v>
      </c>
      <c r="L338" s="44">
        <v>664.35</v>
      </c>
      <c r="M338" s="44">
        <v>304.63</v>
      </c>
      <c r="N338" s="45">
        <v>33163</v>
      </c>
      <c r="O338" s="44">
        <v>0</v>
      </c>
      <c r="P338" s="47">
        <f t="shared" si="5"/>
        <v>303166.88</v>
      </c>
    </row>
    <row r="339" spans="1:16" x14ac:dyDescent="0.25">
      <c r="A339" s="39" t="s">
        <v>672</v>
      </c>
      <c r="B339" s="40" t="s">
        <v>673</v>
      </c>
      <c r="C339" s="44">
        <v>116270.89000000001</v>
      </c>
      <c r="D339" s="44">
        <v>66730.5</v>
      </c>
      <c r="E339" s="44">
        <v>2151.36</v>
      </c>
      <c r="F339" s="44">
        <v>6050.21</v>
      </c>
      <c r="G339" s="44">
        <v>2324.2800000000002</v>
      </c>
      <c r="H339" s="44">
        <v>985.75</v>
      </c>
      <c r="I339" s="44">
        <v>1113.71</v>
      </c>
      <c r="J339" s="44">
        <v>2019.04</v>
      </c>
      <c r="K339" s="44">
        <v>856.89</v>
      </c>
      <c r="L339" s="44">
        <v>392.91</v>
      </c>
      <c r="M339" s="44">
        <v>110.73</v>
      </c>
      <c r="N339" s="45">
        <v>0</v>
      </c>
      <c r="O339" s="44">
        <v>0</v>
      </c>
      <c r="P339" s="47">
        <f t="shared" si="5"/>
        <v>199006.27000000002</v>
      </c>
    </row>
    <row r="340" spans="1:16" x14ac:dyDescent="0.25">
      <c r="A340" s="39" t="s">
        <v>674</v>
      </c>
      <c r="B340" s="40" t="s">
        <v>675</v>
      </c>
      <c r="C340" s="44">
        <v>51011.17</v>
      </c>
      <c r="D340" s="44">
        <v>33413.79</v>
      </c>
      <c r="E340" s="44">
        <v>1020.82</v>
      </c>
      <c r="F340" s="44">
        <v>2893.92</v>
      </c>
      <c r="G340" s="44">
        <v>868.72</v>
      </c>
      <c r="H340" s="44">
        <v>368.43</v>
      </c>
      <c r="I340" s="44">
        <v>411.29</v>
      </c>
      <c r="J340" s="44">
        <v>677.47</v>
      </c>
      <c r="K340" s="44">
        <v>287.52</v>
      </c>
      <c r="L340" s="44">
        <v>202.97</v>
      </c>
      <c r="M340" s="44">
        <v>33.15</v>
      </c>
      <c r="N340" s="45">
        <v>0</v>
      </c>
      <c r="O340" s="44">
        <v>0</v>
      </c>
      <c r="P340" s="47">
        <f t="shared" si="5"/>
        <v>91189.249999999985</v>
      </c>
    </row>
    <row r="341" spans="1:16" x14ac:dyDescent="0.25">
      <c r="A341" s="39" t="s">
        <v>676</v>
      </c>
      <c r="B341" s="40" t="s">
        <v>677</v>
      </c>
      <c r="C341" s="44">
        <v>122067.41</v>
      </c>
      <c r="D341" s="44">
        <v>44620.88</v>
      </c>
      <c r="E341" s="44">
        <v>3458.87</v>
      </c>
      <c r="F341" s="44">
        <v>6744.78</v>
      </c>
      <c r="G341" s="44">
        <v>7642.98</v>
      </c>
      <c r="H341" s="44">
        <v>3241.44</v>
      </c>
      <c r="I341" s="44">
        <v>2893.83</v>
      </c>
      <c r="J341" s="44">
        <v>7324.75</v>
      </c>
      <c r="K341" s="44">
        <v>3108.66</v>
      </c>
      <c r="L341" s="44">
        <v>553.15</v>
      </c>
      <c r="M341" s="44">
        <v>426.45</v>
      </c>
      <c r="N341" s="45">
        <v>8513</v>
      </c>
      <c r="O341" s="44">
        <v>0</v>
      </c>
      <c r="P341" s="47">
        <f t="shared" si="5"/>
        <v>210596.2</v>
      </c>
    </row>
    <row r="342" spans="1:16" ht="25.5" x14ac:dyDescent="0.25">
      <c r="A342" s="39" t="s">
        <v>678</v>
      </c>
      <c r="B342" s="40" t="s">
        <v>679</v>
      </c>
      <c r="C342" s="44">
        <v>1189213.8499999999</v>
      </c>
      <c r="D342" s="44">
        <v>1054726.44</v>
      </c>
      <c r="E342" s="44">
        <v>36123.06</v>
      </c>
      <c r="F342" s="44">
        <v>65613.460000000006</v>
      </c>
      <c r="G342" s="44">
        <v>118615.25</v>
      </c>
      <c r="H342" s="44">
        <v>50305.57</v>
      </c>
      <c r="I342" s="44">
        <v>33296.83</v>
      </c>
      <c r="J342" s="44">
        <v>97855.24</v>
      </c>
      <c r="K342" s="44">
        <v>41530.26</v>
      </c>
      <c r="L342" s="44">
        <v>4421.1000000000004</v>
      </c>
      <c r="M342" s="44">
        <v>5095.4799999999996</v>
      </c>
      <c r="N342" s="45">
        <v>0</v>
      </c>
      <c r="O342" s="44">
        <v>0</v>
      </c>
      <c r="P342" s="47">
        <f t="shared" si="5"/>
        <v>2696796.54</v>
      </c>
    </row>
    <row r="343" spans="1:16" x14ac:dyDescent="0.25">
      <c r="A343" s="39" t="s">
        <v>680</v>
      </c>
      <c r="B343" s="40" t="s">
        <v>681</v>
      </c>
      <c r="C343" s="44">
        <v>102187.07</v>
      </c>
      <c r="D343" s="44">
        <v>50524.2</v>
      </c>
      <c r="E343" s="44">
        <v>2006.36</v>
      </c>
      <c r="F343" s="44">
        <v>5762.16</v>
      </c>
      <c r="G343" s="44">
        <v>2047.39</v>
      </c>
      <c r="H343" s="44">
        <v>868.31</v>
      </c>
      <c r="I343" s="44">
        <v>788.89</v>
      </c>
      <c r="J343" s="44">
        <v>1405.62</v>
      </c>
      <c r="K343" s="44">
        <v>596.54999999999995</v>
      </c>
      <c r="L343" s="44">
        <v>399.97</v>
      </c>
      <c r="M343" s="44">
        <v>60.21</v>
      </c>
      <c r="N343" s="45">
        <v>0</v>
      </c>
      <c r="O343" s="44">
        <v>0</v>
      </c>
      <c r="P343" s="47">
        <f t="shared" si="5"/>
        <v>166646.73000000001</v>
      </c>
    </row>
    <row r="344" spans="1:16" x14ac:dyDescent="0.25">
      <c r="A344" s="39" t="s">
        <v>682</v>
      </c>
      <c r="B344" s="40" t="s">
        <v>683</v>
      </c>
      <c r="C344" s="44">
        <v>157016.76999999999</v>
      </c>
      <c r="D344" s="44">
        <v>102927.39</v>
      </c>
      <c r="E344" s="44">
        <v>4085.12</v>
      </c>
      <c r="F344" s="44">
        <v>8835.41</v>
      </c>
      <c r="G344" s="44">
        <v>3984.04</v>
      </c>
      <c r="H344" s="44">
        <v>1689.66</v>
      </c>
      <c r="I344" s="44">
        <v>3008.48</v>
      </c>
      <c r="J344" s="44">
        <v>5775.44</v>
      </c>
      <c r="K344" s="44">
        <v>2451.13</v>
      </c>
      <c r="L344" s="44">
        <v>622.78</v>
      </c>
      <c r="M344" s="44">
        <v>419.13</v>
      </c>
      <c r="N344" s="45">
        <v>0</v>
      </c>
      <c r="O344" s="44">
        <v>0</v>
      </c>
      <c r="P344" s="47">
        <f t="shared" si="5"/>
        <v>290815.34999999992</v>
      </c>
    </row>
    <row r="345" spans="1:16" x14ac:dyDescent="0.25">
      <c r="A345" s="39" t="s">
        <v>684</v>
      </c>
      <c r="B345" s="40" t="s">
        <v>685</v>
      </c>
      <c r="C345" s="44">
        <v>244298.23999999999</v>
      </c>
      <c r="D345" s="44">
        <v>101844.07</v>
      </c>
      <c r="E345" s="44">
        <v>5437.9</v>
      </c>
      <c r="F345" s="44">
        <v>12731.8</v>
      </c>
      <c r="G345" s="44">
        <v>13653.54</v>
      </c>
      <c r="H345" s="44">
        <v>5790.56</v>
      </c>
      <c r="I345" s="44">
        <v>3948.6</v>
      </c>
      <c r="J345" s="44">
        <v>10459.42</v>
      </c>
      <c r="K345" s="44">
        <v>4439.03</v>
      </c>
      <c r="L345" s="44">
        <v>844.22</v>
      </c>
      <c r="M345" s="44">
        <v>524.95000000000005</v>
      </c>
      <c r="N345" s="45">
        <v>0</v>
      </c>
      <c r="O345" s="44">
        <v>0</v>
      </c>
      <c r="P345" s="47">
        <f t="shared" si="5"/>
        <v>403972.32999999996</v>
      </c>
    </row>
    <row r="346" spans="1:16" x14ac:dyDescent="0.25">
      <c r="A346" s="39" t="s">
        <v>686</v>
      </c>
      <c r="B346" s="40" t="s">
        <v>687</v>
      </c>
      <c r="C346" s="44">
        <v>305247.70999999996</v>
      </c>
      <c r="D346" s="44">
        <v>481950.43</v>
      </c>
      <c r="E346" s="44">
        <v>9784.25</v>
      </c>
      <c r="F346" s="44">
        <v>16527.02</v>
      </c>
      <c r="G346" s="44">
        <v>23794.12</v>
      </c>
      <c r="H346" s="44">
        <v>10091.26</v>
      </c>
      <c r="I346" s="44">
        <v>9795.4599999999991</v>
      </c>
      <c r="J346" s="44">
        <v>25010.83</v>
      </c>
      <c r="K346" s="44">
        <v>10614.72</v>
      </c>
      <c r="L346" s="44">
        <v>1020.85</v>
      </c>
      <c r="M346" s="44">
        <v>1537.76</v>
      </c>
      <c r="N346" s="45">
        <v>0</v>
      </c>
      <c r="O346" s="44">
        <v>0</v>
      </c>
      <c r="P346" s="47">
        <f t="shared" si="5"/>
        <v>895374.4099999998</v>
      </c>
    </row>
    <row r="347" spans="1:16" x14ac:dyDescent="0.25">
      <c r="A347" s="39" t="s">
        <v>688</v>
      </c>
      <c r="B347" s="40" t="s">
        <v>689</v>
      </c>
      <c r="C347" s="44">
        <v>291866.53000000003</v>
      </c>
      <c r="D347" s="44">
        <v>174350.43</v>
      </c>
      <c r="E347" s="44">
        <v>4071.33</v>
      </c>
      <c r="F347" s="44">
        <v>11225</v>
      </c>
      <c r="G347" s="44">
        <v>10065.49</v>
      </c>
      <c r="H347" s="44">
        <v>4268.8500000000004</v>
      </c>
      <c r="I347" s="44">
        <v>3434.99</v>
      </c>
      <c r="J347" s="44">
        <v>8045.51</v>
      </c>
      <c r="K347" s="44">
        <v>3414.56</v>
      </c>
      <c r="L347" s="44">
        <v>908.12</v>
      </c>
      <c r="M347" s="44">
        <v>400.75</v>
      </c>
      <c r="N347" s="45">
        <v>0</v>
      </c>
      <c r="O347" s="44">
        <v>0</v>
      </c>
      <c r="P347" s="47">
        <f t="shared" si="5"/>
        <v>512051.56</v>
      </c>
    </row>
    <row r="348" spans="1:16" x14ac:dyDescent="0.25">
      <c r="A348" s="39" t="s">
        <v>690</v>
      </c>
      <c r="B348" s="40" t="s">
        <v>691</v>
      </c>
      <c r="C348" s="44">
        <v>111202.65</v>
      </c>
      <c r="D348" s="44">
        <v>37764.800000000003</v>
      </c>
      <c r="E348" s="44">
        <v>2310.9299999999998</v>
      </c>
      <c r="F348" s="44">
        <v>6176.59</v>
      </c>
      <c r="G348" s="44">
        <v>4104.38</v>
      </c>
      <c r="H348" s="44">
        <v>1740.7</v>
      </c>
      <c r="I348" s="44">
        <v>1160.93</v>
      </c>
      <c r="J348" s="44">
        <v>2827.73</v>
      </c>
      <c r="K348" s="44">
        <v>1200.0999999999999</v>
      </c>
      <c r="L348" s="44">
        <v>436.4</v>
      </c>
      <c r="M348" s="44">
        <v>120.87</v>
      </c>
      <c r="N348" s="45">
        <v>0</v>
      </c>
      <c r="O348" s="44">
        <v>0</v>
      </c>
      <c r="P348" s="47">
        <f t="shared" si="5"/>
        <v>169046.08000000002</v>
      </c>
    </row>
    <row r="349" spans="1:16" x14ac:dyDescent="0.25">
      <c r="A349" s="39" t="s">
        <v>692</v>
      </c>
      <c r="B349" s="40" t="s">
        <v>693</v>
      </c>
      <c r="C349" s="44">
        <v>72442.679999999993</v>
      </c>
      <c r="D349" s="44">
        <v>40327.519999999997</v>
      </c>
      <c r="E349" s="44">
        <v>1478.93</v>
      </c>
      <c r="F349" s="44">
        <v>3948.1</v>
      </c>
      <c r="G349" s="44">
        <v>564.12</v>
      </c>
      <c r="H349" s="44">
        <v>239.25</v>
      </c>
      <c r="I349" s="44">
        <v>735.05</v>
      </c>
      <c r="J349" s="44">
        <v>971.58</v>
      </c>
      <c r="K349" s="44">
        <v>412.34</v>
      </c>
      <c r="L349" s="44">
        <v>332.4</v>
      </c>
      <c r="M349" s="44">
        <v>74.599999999999994</v>
      </c>
      <c r="N349" s="45">
        <v>2602</v>
      </c>
      <c r="O349" s="44">
        <v>0</v>
      </c>
      <c r="P349" s="47">
        <f t="shared" si="5"/>
        <v>124128.56999999998</v>
      </c>
    </row>
    <row r="350" spans="1:16" x14ac:dyDescent="0.25">
      <c r="A350" s="39" t="s">
        <v>694</v>
      </c>
      <c r="B350" s="40" t="s">
        <v>695</v>
      </c>
      <c r="C350" s="44">
        <v>305793.86</v>
      </c>
      <c r="D350" s="44">
        <v>158363.19</v>
      </c>
      <c r="E350" s="44">
        <v>5134.8900000000003</v>
      </c>
      <c r="F350" s="44">
        <v>13356.3</v>
      </c>
      <c r="G350" s="44">
        <v>9443.73</v>
      </c>
      <c r="H350" s="44">
        <v>4005.15</v>
      </c>
      <c r="I350" s="44">
        <v>4343.59</v>
      </c>
      <c r="J350" s="44">
        <v>9461.18</v>
      </c>
      <c r="K350" s="44">
        <v>4015.37</v>
      </c>
      <c r="L350" s="44">
        <v>626.76</v>
      </c>
      <c r="M350" s="44">
        <v>564.62</v>
      </c>
      <c r="N350" s="45">
        <v>0</v>
      </c>
      <c r="O350" s="44">
        <v>0</v>
      </c>
      <c r="P350" s="47">
        <f t="shared" si="5"/>
        <v>515108.64</v>
      </c>
    </row>
    <row r="351" spans="1:16" x14ac:dyDescent="0.25">
      <c r="A351" s="39" t="s">
        <v>696</v>
      </c>
      <c r="B351" s="40" t="s">
        <v>697</v>
      </c>
      <c r="C351" s="44">
        <v>125271.92</v>
      </c>
      <c r="D351" s="44">
        <v>89117.1</v>
      </c>
      <c r="E351" s="44">
        <v>2784.32</v>
      </c>
      <c r="F351" s="44">
        <v>6870.67</v>
      </c>
      <c r="G351" s="44">
        <v>4659.24</v>
      </c>
      <c r="H351" s="44">
        <v>1976.02</v>
      </c>
      <c r="I351" s="44">
        <v>1702.07</v>
      </c>
      <c r="J351" s="44">
        <v>3938.04</v>
      </c>
      <c r="K351" s="44">
        <v>1671.32</v>
      </c>
      <c r="L351" s="44">
        <v>489.58</v>
      </c>
      <c r="M351" s="44">
        <v>208.28</v>
      </c>
      <c r="N351" s="45">
        <v>0</v>
      </c>
      <c r="O351" s="44">
        <v>0</v>
      </c>
      <c r="P351" s="47">
        <f t="shared" si="5"/>
        <v>238688.56000000003</v>
      </c>
    </row>
    <row r="352" spans="1:16" x14ac:dyDescent="0.25">
      <c r="A352" s="39" t="s">
        <v>698</v>
      </c>
      <c r="B352" s="40" t="s">
        <v>699</v>
      </c>
      <c r="C352" s="44">
        <v>150174.94</v>
      </c>
      <c r="D352" s="44">
        <v>103813.5</v>
      </c>
      <c r="E352" s="44">
        <v>3053.38</v>
      </c>
      <c r="F352" s="44">
        <v>7922.67</v>
      </c>
      <c r="G352" s="44">
        <v>6673</v>
      </c>
      <c r="H352" s="44">
        <v>2830.07</v>
      </c>
      <c r="I352" s="44">
        <v>1800.51</v>
      </c>
      <c r="J352" s="44">
        <v>4681.46</v>
      </c>
      <c r="K352" s="44">
        <v>1986.83</v>
      </c>
      <c r="L352" s="44">
        <v>564.73</v>
      </c>
      <c r="M352" s="44">
        <v>207.76</v>
      </c>
      <c r="N352" s="45">
        <v>0</v>
      </c>
      <c r="O352" s="44">
        <v>0</v>
      </c>
      <c r="P352" s="47">
        <f t="shared" si="5"/>
        <v>283708.85000000003</v>
      </c>
    </row>
    <row r="353" spans="1:16" x14ac:dyDescent="0.25">
      <c r="A353" s="39" t="s">
        <v>700</v>
      </c>
      <c r="B353" s="40" t="s">
        <v>701</v>
      </c>
      <c r="C353" s="44">
        <v>169782.02000000002</v>
      </c>
      <c r="D353" s="44">
        <v>54117.56</v>
      </c>
      <c r="E353" s="44">
        <v>3721.41</v>
      </c>
      <c r="F353" s="44">
        <v>9161.18</v>
      </c>
      <c r="G353" s="44">
        <v>9886.5</v>
      </c>
      <c r="H353" s="44">
        <v>4192.9399999999996</v>
      </c>
      <c r="I353" s="44">
        <v>2360.86</v>
      </c>
      <c r="J353" s="44">
        <v>6814.41</v>
      </c>
      <c r="K353" s="44">
        <v>2892.07</v>
      </c>
      <c r="L353" s="44">
        <v>626.23</v>
      </c>
      <c r="M353" s="44">
        <v>293.29000000000002</v>
      </c>
      <c r="N353" s="45">
        <v>25229</v>
      </c>
      <c r="O353" s="44">
        <v>0</v>
      </c>
      <c r="P353" s="47">
        <f t="shared" si="5"/>
        <v>289077.46999999997</v>
      </c>
    </row>
    <row r="354" spans="1:16" x14ac:dyDescent="0.25">
      <c r="A354" s="39" t="s">
        <v>702</v>
      </c>
      <c r="B354" s="40" t="s">
        <v>703</v>
      </c>
      <c r="C354" s="44">
        <v>119078.62999999999</v>
      </c>
      <c r="D354" s="44">
        <v>53742.57</v>
      </c>
      <c r="E354" s="44">
        <v>2628.62</v>
      </c>
      <c r="F354" s="44">
        <v>6186.51</v>
      </c>
      <c r="G354" s="44">
        <v>3626.87</v>
      </c>
      <c r="H354" s="44">
        <v>1538.18</v>
      </c>
      <c r="I354" s="44">
        <v>1901.73</v>
      </c>
      <c r="J354" s="44">
        <v>3952.72</v>
      </c>
      <c r="K354" s="44">
        <v>1677.56</v>
      </c>
      <c r="L354" s="44">
        <v>410.98</v>
      </c>
      <c r="M354" s="44">
        <v>251.82</v>
      </c>
      <c r="N354" s="45">
        <v>9603</v>
      </c>
      <c r="O354" s="44">
        <v>0</v>
      </c>
      <c r="P354" s="47">
        <f t="shared" si="5"/>
        <v>204599.19</v>
      </c>
    </row>
    <row r="355" spans="1:16" x14ac:dyDescent="0.25">
      <c r="A355" s="39" t="s">
        <v>704</v>
      </c>
      <c r="B355" s="40" t="s">
        <v>705</v>
      </c>
      <c r="C355" s="44">
        <v>151614.29999999999</v>
      </c>
      <c r="D355" s="44">
        <v>98739.28</v>
      </c>
      <c r="E355" s="44">
        <v>3577.49</v>
      </c>
      <c r="F355" s="44">
        <v>8433.41</v>
      </c>
      <c r="G355" s="44">
        <v>9858.2800000000007</v>
      </c>
      <c r="H355" s="44">
        <v>4180.97</v>
      </c>
      <c r="I355" s="44">
        <v>2338.2399999999998</v>
      </c>
      <c r="J355" s="44">
        <v>6917.51</v>
      </c>
      <c r="K355" s="44">
        <v>2935.83</v>
      </c>
      <c r="L355" s="44">
        <v>588.16</v>
      </c>
      <c r="M355" s="44">
        <v>302.27999999999997</v>
      </c>
      <c r="N355" s="45">
        <v>10280</v>
      </c>
      <c r="O355" s="44">
        <v>0</v>
      </c>
      <c r="P355" s="47">
        <f t="shared" si="5"/>
        <v>299765.75</v>
      </c>
    </row>
    <row r="356" spans="1:16" x14ac:dyDescent="0.25">
      <c r="A356" s="39" t="s">
        <v>706</v>
      </c>
      <c r="B356" s="40" t="s">
        <v>707</v>
      </c>
      <c r="C356" s="44">
        <v>357260.96</v>
      </c>
      <c r="D356" s="44">
        <v>379231.27</v>
      </c>
      <c r="E356" s="44">
        <v>8151.82</v>
      </c>
      <c r="F356" s="44">
        <v>19290.939999999999</v>
      </c>
      <c r="G356" s="44">
        <v>19463.62</v>
      </c>
      <c r="H356" s="44">
        <v>8254.66</v>
      </c>
      <c r="I356" s="44">
        <v>5541.64</v>
      </c>
      <c r="J356" s="44">
        <v>14814.18</v>
      </c>
      <c r="K356" s="44">
        <v>6287.21</v>
      </c>
      <c r="L356" s="44">
        <v>1301.9100000000001</v>
      </c>
      <c r="M356" s="44">
        <v>721.62</v>
      </c>
      <c r="N356" s="45">
        <v>0</v>
      </c>
      <c r="O356" s="44">
        <v>0</v>
      </c>
      <c r="P356" s="47">
        <f t="shared" si="5"/>
        <v>820319.83</v>
      </c>
    </row>
    <row r="357" spans="1:16" x14ac:dyDescent="0.25">
      <c r="A357" s="39" t="s">
        <v>708</v>
      </c>
      <c r="B357" s="40" t="s">
        <v>709</v>
      </c>
      <c r="C357" s="44">
        <v>108196.16</v>
      </c>
      <c r="D357" s="44">
        <v>43565.279999999999</v>
      </c>
      <c r="E357" s="44">
        <v>2357.6799999999998</v>
      </c>
      <c r="F357" s="44">
        <v>6027.69</v>
      </c>
      <c r="G357" s="44">
        <v>5162.43</v>
      </c>
      <c r="H357" s="44">
        <v>2189.42</v>
      </c>
      <c r="I357" s="44">
        <v>1314.17</v>
      </c>
      <c r="J357" s="44">
        <v>3540.24</v>
      </c>
      <c r="K357" s="44">
        <v>1502.5</v>
      </c>
      <c r="L357" s="44">
        <v>419.09</v>
      </c>
      <c r="M357" s="44">
        <v>151.15</v>
      </c>
      <c r="N357" s="45">
        <v>37698</v>
      </c>
      <c r="O357" s="44">
        <v>0</v>
      </c>
      <c r="P357" s="47">
        <f t="shared" si="5"/>
        <v>212123.81</v>
      </c>
    </row>
    <row r="358" spans="1:16" x14ac:dyDescent="0.25">
      <c r="A358" s="39" t="s">
        <v>710</v>
      </c>
      <c r="B358" s="40" t="s">
        <v>711</v>
      </c>
      <c r="C358" s="44">
        <v>669320.75</v>
      </c>
      <c r="D358" s="44">
        <v>512074.06</v>
      </c>
      <c r="E358" s="44">
        <v>19658.91</v>
      </c>
      <c r="F358" s="44">
        <v>35665.79</v>
      </c>
      <c r="G358" s="44">
        <v>38072.959999999999</v>
      </c>
      <c r="H358" s="44">
        <v>16147.01</v>
      </c>
      <c r="I358" s="44">
        <v>18412.7</v>
      </c>
      <c r="J358" s="44">
        <v>43817.07</v>
      </c>
      <c r="K358" s="44">
        <v>18596.189999999999</v>
      </c>
      <c r="L358" s="44">
        <v>2686.16</v>
      </c>
      <c r="M358" s="44">
        <v>2811.3</v>
      </c>
      <c r="N358" s="45">
        <v>0</v>
      </c>
      <c r="O358" s="44">
        <v>0</v>
      </c>
      <c r="P358" s="47">
        <f t="shared" si="5"/>
        <v>1377262.9</v>
      </c>
    </row>
    <row r="359" spans="1:16" x14ac:dyDescent="0.25">
      <c r="A359" s="39" t="s">
        <v>712</v>
      </c>
      <c r="B359" s="40" t="s">
        <v>713</v>
      </c>
      <c r="C359" s="44">
        <v>133793.72</v>
      </c>
      <c r="D359" s="44">
        <v>127277.91</v>
      </c>
      <c r="E359" s="44">
        <v>3106.29</v>
      </c>
      <c r="F359" s="44">
        <v>7508.09</v>
      </c>
      <c r="G359" s="44">
        <v>6620.18</v>
      </c>
      <c r="H359" s="44">
        <v>2807.67</v>
      </c>
      <c r="I359" s="44">
        <v>1920.53</v>
      </c>
      <c r="J359" s="44">
        <v>5002.6400000000003</v>
      </c>
      <c r="K359" s="44">
        <v>2123.14</v>
      </c>
      <c r="L359" s="44">
        <v>519.51</v>
      </c>
      <c r="M359" s="44">
        <v>240.41</v>
      </c>
      <c r="N359" s="45">
        <v>4727</v>
      </c>
      <c r="O359" s="44">
        <v>0</v>
      </c>
      <c r="P359" s="47">
        <f t="shared" si="5"/>
        <v>295647.09000000003</v>
      </c>
    </row>
    <row r="360" spans="1:16" x14ac:dyDescent="0.25">
      <c r="A360" s="39" t="s">
        <v>714</v>
      </c>
      <c r="B360" s="40" t="s">
        <v>715</v>
      </c>
      <c r="C360" s="44">
        <v>155825</v>
      </c>
      <c r="D360" s="44">
        <v>59358.2</v>
      </c>
      <c r="E360" s="44">
        <v>3799.23</v>
      </c>
      <c r="F360" s="44">
        <v>8714.0400000000009</v>
      </c>
      <c r="G360" s="44">
        <v>12110.32</v>
      </c>
      <c r="H360" s="44">
        <v>5136.07</v>
      </c>
      <c r="I360" s="44">
        <v>2581.1999999999998</v>
      </c>
      <c r="J360" s="44">
        <v>8006.1</v>
      </c>
      <c r="K360" s="44">
        <v>3397.83</v>
      </c>
      <c r="L360" s="44">
        <v>609.03</v>
      </c>
      <c r="M360" s="44">
        <v>342.78</v>
      </c>
      <c r="N360" s="45">
        <v>18110</v>
      </c>
      <c r="O360" s="44">
        <v>0</v>
      </c>
      <c r="P360" s="47">
        <f t="shared" si="5"/>
        <v>277989.80000000005</v>
      </c>
    </row>
    <row r="361" spans="1:16" x14ac:dyDescent="0.25">
      <c r="A361" s="39" t="s">
        <v>716</v>
      </c>
      <c r="B361" s="40" t="s">
        <v>717</v>
      </c>
      <c r="C361" s="44">
        <v>119422.25</v>
      </c>
      <c r="D361" s="44">
        <v>127927.7</v>
      </c>
      <c r="E361" s="44">
        <v>2664.43</v>
      </c>
      <c r="F361" s="44">
        <v>6583.28</v>
      </c>
      <c r="G361" s="44">
        <v>5659.26</v>
      </c>
      <c r="H361" s="44">
        <v>2400.13</v>
      </c>
      <c r="I361" s="44">
        <v>1616.74</v>
      </c>
      <c r="J361" s="44">
        <v>4205.6899999999996</v>
      </c>
      <c r="K361" s="44">
        <v>1784.92</v>
      </c>
      <c r="L361" s="44">
        <v>461.68</v>
      </c>
      <c r="M361" s="44">
        <v>197.47</v>
      </c>
      <c r="N361" s="45">
        <v>0</v>
      </c>
      <c r="O361" s="44">
        <v>0</v>
      </c>
      <c r="P361" s="47">
        <f t="shared" si="5"/>
        <v>272923.54999999993</v>
      </c>
    </row>
    <row r="362" spans="1:16" x14ac:dyDescent="0.25">
      <c r="A362" s="39" t="s">
        <v>718</v>
      </c>
      <c r="B362" s="40" t="s">
        <v>719</v>
      </c>
      <c r="C362" s="44">
        <v>85323.16</v>
      </c>
      <c r="D362" s="44">
        <v>49026.06</v>
      </c>
      <c r="E362" s="44">
        <v>1652.44</v>
      </c>
      <c r="F362" s="44">
        <v>4843.3599999999997</v>
      </c>
      <c r="G362" s="44">
        <v>1149.97</v>
      </c>
      <c r="H362" s="44">
        <v>487.71</v>
      </c>
      <c r="I362" s="44">
        <v>590.87</v>
      </c>
      <c r="J362" s="44">
        <v>820.33</v>
      </c>
      <c r="K362" s="44">
        <v>348.15</v>
      </c>
      <c r="L362" s="44">
        <v>334.99</v>
      </c>
      <c r="M362" s="44">
        <v>37.81</v>
      </c>
      <c r="N362" s="45">
        <v>5140</v>
      </c>
      <c r="O362" s="44">
        <v>0</v>
      </c>
      <c r="P362" s="47">
        <f t="shared" si="5"/>
        <v>149754.84999999995</v>
      </c>
    </row>
    <row r="363" spans="1:16" x14ac:dyDescent="0.25">
      <c r="A363" s="39" t="s">
        <v>720</v>
      </c>
      <c r="B363" s="40" t="s">
        <v>721</v>
      </c>
      <c r="C363" s="44">
        <v>82897.149999999994</v>
      </c>
      <c r="D363" s="44">
        <v>45480</v>
      </c>
      <c r="E363" s="44">
        <v>1629.81</v>
      </c>
      <c r="F363" s="44">
        <v>4689.95</v>
      </c>
      <c r="G363" s="44">
        <v>1617.91</v>
      </c>
      <c r="H363" s="44">
        <v>686.17</v>
      </c>
      <c r="I363" s="44">
        <v>630.22</v>
      </c>
      <c r="J363" s="44">
        <v>1101.3699999999999</v>
      </c>
      <c r="K363" s="44">
        <v>467.43</v>
      </c>
      <c r="L363" s="44">
        <v>325.08999999999997</v>
      </c>
      <c r="M363" s="44">
        <v>47.02</v>
      </c>
      <c r="N363" s="45">
        <v>0</v>
      </c>
      <c r="O363" s="44">
        <v>0</v>
      </c>
      <c r="P363" s="47">
        <f t="shared" si="5"/>
        <v>139572.12</v>
      </c>
    </row>
    <row r="364" spans="1:16" x14ac:dyDescent="0.25">
      <c r="A364" s="39" t="s">
        <v>722</v>
      </c>
      <c r="B364" s="40" t="s">
        <v>723</v>
      </c>
      <c r="C364" s="44">
        <v>153421.56</v>
      </c>
      <c r="D364" s="44">
        <v>87440.41</v>
      </c>
      <c r="E364" s="44">
        <v>4081.84</v>
      </c>
      <c r="F364" s="44">
        <v>8689.1200000000008</v>
      </c>
      <c r="G364" s="44">
        <v>5110.3100000000004</v>
      </c>
      <c r="H364" s="44">
        <v>2167.3200000000002</v>
      </c>
      <c r="I364" s="44">
        <v>3070.38</v>
      </c>
      <c r="J364" s="44">
        <v>6363.99</v>
      </c>
      <c r="K364" s="44">
        <v>2700.91</v>
      </c>
      <c r="L364" s="44">
        <v>587.84</v>
      </c>
      <c r="M364" s="44">
        <v>433.39</v>
      </c>
      <c r="N364" s="45">
        <v>0</v>
      </c>
      <c r="O364" s="44">
        <v>0</v>
      </c>
      <c r="P364" s="47">
        <f t="shared" si="5"/>
        <v>274067.07</v>
      </c>
    </row>
    <row r="365" spans="1:16" x14ac:dyDescent="0.25">
      <c r="A365" s="39" t="s">
        <v>724</v>
      </c>
      <c r="B365" s="40" t="s">
        <v>725</v>
      </c>
      <c r="C365" s="44">
        <v>107372.67000000001</v>
      </c>
      <c r="D365" s="44">
        <v>58756.79</v>
      </c>
      <c r="E365" s="44">
        <v>2261.4699999999998</v>
      </c>
      <c r="F365" s="44">
        <v>5832.53</v>
      </c>
      <c r="G365" s="44">
        <v>1991.19</v>
      </c>
      <c r="H365" s="44">
        <v>844.48</v>
      </c>
      <c r="I365" s="44">
        <v>1272.3900000000001</v>
      </c>
      <c r="J365" s="44">
        <v>2236.66</v>
      </c>
      <c r="K365" s="44">
        <v>949.25</v>
      </c>
      <c r="L365" s="44">
        <v>431.13</v>
      </c>
      <c r="M365" s="44">
        <v>144.75</v>
      </c>
      <c r="N365" s="45">
        <v>8316</v>
      </c>
      <c r="O365" s="44">
        <v>0</v>
      </c>
      <c r="P365" s="47">
        <f t="shared" si="5"/>
        <v>190409.31000000006</v>
      </c>
    </row>
    <row r="366" spans="1:16" x14ac:dyDescent="0.25">
      <c r="A366" s="39" t="s">
        <v>726</v>
      </c>
      <c r="B366" s="40" t="s">
        <v>727</v>
      </c>
      <c r="C366" s="44">
        <v>160485.70000000001</v>
      </c>
      <c r="D366" s="44">
        <v>103918.87</v>
      </c>
      <c r="E366" s="44">
        <v>3424.78</v>
      </c>
      <c r="F366" s="44">
        <v>8755.2999999999993</v>
      </c>
      <c r="G366" s="44">
        <v>4611.16</v>
      </c>
      <c r="H366" s="44">
        <v>1955.63</v>
      </c>
      <c r="I366" s="44">
        <v>1975.25</v>
      </c>
      <c r="J366" s="44">
        <v>4117.8100000000004</v>
      </c>
      <c r="K366" s="44">
        <v>1747.62</v>
      </c>
      <c r="L366" s="44">
        <v>611.16999999999996</v>
      </c>
      <c r="M366" s="44">
        <v>229.96</v>
      </c>
      <c r="N366" s="45">
        <v>0</v>
      </c>
      <c r="O366" s="44">
        <v>0</v>
      </c>
      <c r="P366" s="47">
        <f t="shared" si="5"/>
        <v>291833.25</v>
      </c>
    </row>
    <row r="367" spans="1:16" x14ac:dyDescent="0.25">
      <c r="A367" s="39" t="s">
        <v>728</v>
      </c>
      <c r="B367" s="40" t="s">
        <v>729</v>
      </c>
      <c r="C367" s="44">
        <v>98570.57</v>
      </c>
      <c r="D367" s="44">
        <v>59896.01</v>
      </c>
      <c r="E367" s="44">
        <v>2197.48</v>
      </c>
      <c r="F367" s="44">
        <v>5435.44</v>
      </c>
      <c r="G367" s="44">
        <v>1512.08</v>
      </c>
      <c r="H367" s="44">
        <v>641.28</v>
      </c>
      <c r="I367" s="44">
        <v>1329.86</v>
      </c>
      <c r="J367" s="44">
        <v>2215.7199999999998</v>
      </c>
      <c r="K367" s="44">
        <v>940.36</v>
      </c>
      <c r="L367" s="44">
        <v>382.3</v>
      </c>
      <c r="M367" s="44">
        <v>162.09</v>
      </c>
      <c r="N367" s="45">
        <v>0</v>
      </c>
      <c r="O367" s="44">
        <v>0</v>
      </c>
      <c r="P367" s="47">
        <f t="shared" si="5"/>
        <v>173283.18999999997</v>
      </c>
    </row>
    <row r="368" spans="1:16" x14ac:dyDescent="0.25">
      <c r="A368" s="39" t="s">
        <v>730</v>
      </c>
      <c r="B368" s="40" t="s">
        <v>731</v>
      </c>
      <c r="C368" s="44">
        <v>198835.01</v>
      </c>
      <c r="D368" s="44">
        <v>117130</v>
      </c>
      <c r="E368" s="44">
        <v>4197.93</v>
      </c>
      <c r="F368" s="44">
        <v>10808.03</v>
      </c>
      <c r="G368" s="44">
        <v>9390.31</v>
      </c>
      <c r="H368" s="44">
        <v>3982.5</v>
      </c>
      <c r="I368" s="44">
        <v>2392.31</v>
      </c>
      <c r="J368" s="44">
        <v>6438.42</v>
      </c>
      <c r="K368" s="44">
        <v>2732.5</v>
      </c>
      <c r="L368" s="44">
        <v>766.32</v>
      </c>
      <c r="M368" s="44">
        <v>274.89</v>
      </c>
      <c r="N368" s="45">
        <v>0</v>
      </c>
      <c r="O368" s="44">
        <v>0</v>
      </c>
      <c r="P368" s="47">
        <f t="shared" si="5"/>
        <v>356948.22000000003</v>
      </c>
    </row>
    <row r="369" spans="1:16" x14ac:dyDescent="0.25">
      <c r="A369" s="39" t="s">
        <v>732</v>
      </c>
      <c r="B369" s="40" t="s">
        <v>733</v>
      </c>
      <c r="C369" s="44">
        <v>103810.64</v>
      </c>
      <c r="D369" s="44">
        <v>60196.05</v>
      </c>
      <c r="E369" s="44">
        <v>2027.36</v>
      </c>
      <c r="F369" s="44">
        <v>5843.58</v>
      </c>
      <c r="G369" s="44">
        <v>1966.61</v>
      </c>
      <c r="H369" s="44">
        <v>834.05</v>
      </c>
      <c r="I369" s="44">
        <v>786.61</v>
      </c>
      <c r="J369" s="44">
        <v>1348.9</v>
      </c>
      <c r="K369" s="44">
        <v>572.48</v>
      </c>
      <c r="L369" s="44">
        <v>410.24</v>
      </c>
      <c r="M369" s="44">
        <v>58.43</v>
      </c>
      <c r="N369" s="45">
        <v>0</v>
      </c>
      <c r="O369" s="44">
        <v>0</v>
      </c>
      <c r="P369" s="47">
        <f t="shared" si="5"/>
        <v>177854.94999999992</v>
      </c>
    </row>
    <row r="370" spans="1:16" x14ac:dyDescent="0.25">
      <c r="A370" s="39" t="s">
        <v>734</v>
      </c>
      <c r="B370" s="40" t="s">
        <v>735</v>
      </c>
      <c r="C370" s="44">
        <v>116361.91999999998</v>
      </c>
      <c r="D370" s="44">
        <v>75792.53</v>
      </c>
      <c r="E370" s="44">
        <v>2365.87</v>
      </c>
      <c r="F370" s="44">
        <v>6200.99</v>
      </c>
      <c r="G370" s="44">
        <v>3499.54</v>
      </c>
      <c r="H370" s="44">
        <v>1484.18</v>
      </c>
      <c r="I370" s="44">
        <v>1351.83</v>
      </c>
      <c r="J370" s="44">
        <v>2916.53</v>
      </c>
      <c r="K370" s="44">
        <v>1237.79</v>
      </c>
      <c r="L370" s="44">
        <v>429.09</v>
      </c>
      <c r="M370" s="44">
        <v>152.91</v>
      </c>
      <c r="N370" s="45">
        <v>0</v>
      </c>
      <c r="O370" s="44">
        <v>0</v>
      </c>
      <c r="P370" s="47">
        <f t="shared" si="5"/>
        <v>211793.17999999996</v>
      </c>
    </row>
    <row r="371" spans="1:16" x14ac:dyDescent="0.25">
      <c r="A371" s="39" t="s">
        <v>736</v>
      </c>
      <c r="B371" s="40" t="s">
        <v>737</v>
      </c>
      <c r="C371" s="44">
        <v>133863.67999999999</v>
      </c>
      <c r="D371" s="44">
        <v>113332.96</v>
      </c>
      <c r="E371" s="44">
        <v>2931.65</v>
      </c>
      <c r="F371" s="44">
        <v>7341.41</v>
      </c>
      <c r="G371" s="44">
        <v>6221.81</v>
      </c>
      <c r="H371" s="44">
        <v>2638.71</v>
      </c>
      <c r="I371" s="44">
        <v>1737.77</v>
      </c>
      <c r="J371" s="44">
        <v>4558.1099999999997</v>
      </c>
      <c r="K371" s="44">
        <v>1934.48</v>
      </c>
      <c r="L371" s="44">
        <v>527.89</v>
      </c>
      <c r="M371" s="44">
        <v>207.81</v>
      </c>
      <c r="N371" s="45">
        <v>13079</v>
      </c>
      <c r="O371" s="44">
        <v>0</v>
      </c>
      <c r="P371" s="47">
        <f t="shared" si="5"/>
        <v>288375.28000000003</v>
      </c>
    </row>
    <row r="372" spans="1:16" x14ac:dyDescent="0.25">
      <c r="A372" s="39" t="s">
        <v>738</v>
      </c>
      <c r="B372" s="40" t="s">
        <v>739</v>
      </c>
      <c r="C372" s="44">
        <v>534244.69999999995</v>
      </c>
      <c r="D372" s="44">
        <v>550345.68000000005</v>
      </c>
      <c r="E372" s="44">
        <v>12856.41</v>
      </c>
      <c r="F372" s="44">
        <v>28065.07</v>
      </c>
      <c r="G372" s="44">
        <v>43946.58</v>
      </c>
      <c r="H372" s="44">
        <v>18638.060000000001</v>
      </c>
      <c r="I372" s="44">
        <v>10182.93</v>
      </c>
      <c r="J372" s="44">
        <v>31579.15</v>
      </c>
      <c r="K372" s="44">
        <v>13402.35</v>
      </c>
      <c r="L372" s="44">
        <v>1839.05</v>
      </c>
      <c r="M372" s="44">
        <v>1428.59</v>
      </c>
      <c r="N372" s="45">
        <v>71160</v>
      </c>
      <c r="O372" s="44">
        <v>0</v>
      </c>
      <c r="P372" s="47">
        <f t="shared" si="5"/>
        <v>1317688.57</v>
      </c>
    </row>
    <row r="373" spans="1:16" x14ac:dyDescent="0.25">
      <c r="A373" s="39" t="s">
        <v>740</v>
      </c>
      <c r="B373" s="40" t="s">
        <v>741</v>
      </c>
      <c r="C373" s="44">
        <v>83858.81</v>
      </c>
      <c r="D373" s="44">
        <v>56908.31</v>
      </c>
      <c r="E373" s="44">
        <v>1876.69</v>
      </c>
      <c r="F373" s="44">
        <v>4571.5200000000004</v>
      </c>
      <c r="G373" s="44">
        <v>2477.0700000000002</v>
      </c>
      <c r="H373" s="44">
        <v>1050.54</v>
      </c>
      <c r="I373" s="44">
        <v>1184.5899999999999</v>
      </c>
      <c r="J373" s="44">
        <v>2461.5700000000002</v>
      </c>
      <c r="K373" s="44">
        <v>1044.7</v>
      </c>
      <c r="L373" s="44">
        <v>328.28</v>
      </c>
      <c r="M373" s="44">
        <v>147.72999999999999</v>
      </c>
      <c r="N373" s="45">
        <v>0</v>
      </c>
      <c r="O373" s="44">
        <v>0</v>
      </c>
      <c r="P373" s="47">
        <f t="shared" si="5"/>
        <v>155909.81000000003</v>
      </c>
    </row>
    <row r="374" spans="1:16" x14ac:dyDescent="0.25">
      <c r="A374" s="39" t="s">
        <v>742</v>
      </c>
      <c r="B374" s="40" t="s">
        <v>743</v>
      </c>
      <c r="C374" s="44">
        <v>239038.73999999996</v>
      </c>
      <c r="D374" s="44">
        <v>215696.35</v>
      </c>
      <c r="E374" s="44">
        <v>5002.49</v>
      </c>
      <c r="F374" s="44">
        <v>12103.67</v>
      </c>
      <c r="G374" s="44">
        <v>8763.3799999999992</v>
      </c>
      <c r="H374" s="44">
        <v>3716.61</v>
      </c>
      <c r="I374" s="44">
        <v>3477.71</v>
      </c>
      <c r="J374" s="44">
        <v>7846.46</v>
      </c>
      <c r="K374" s="44">
        <v>3330.08</v>
      </c>
      <c r="L374" s="44">
        <v>967.67</v>
      </c>
      <c r="M374" s="44">
        <v>443.25</v>
      </c>
      <c r="N374" s="45">
        <v>47265</v>
      </c>
      <c r="O374" s="44">
        <v>0</v>
      </c>
      <c r="P374" s="47">
        <f t="shared" si="5"/>
        <v>547651.40999999992</v>
      </c>
    </row>
    <row r="375" spans="1:16" x14ac:dyDescent="0.25">
      <c r="A375" s="39" t="s">
        <v>744</v>
      </c>
      <c r="B375" s="40" t="s">
        <v>745</v>
      </c>
      <c r="C375" s="44">
        <v>182132.3</v>
      </c>
      <c r="D375" s="44">
        <v>121699.7</v>
      </c>
      <c r="E375" s="44">
        <v>4157.0200000000004</v>
      </c>
      <c r="F375" s="44">
        <v>10006.530000000001</v>
      </c>
      <c r="G375" s="44">
        <v>11051.71</v>
      </c>
      <c r="H375" s="44">
        <v>4687.1099999999997</v>
      </c>
      <c r="I375" s="44">
        <v>2666.11</v>
      </c>
      <c r="J375" s="44">
        <v>7624.99</v>
      </c>
      <c r="K375" s="44">
        <v>3236.08</v>
      </c>
      <c r="L375" s="44">
        <v>696.8</v>
      </c>
      <c r="M375" s="44">
        <v>337.77</v>
      </c>
      <c r="N375" s="45">
        <v>23790</v>
      </c>
      <c r="O375" s="44">
        <v>0</v>
      </c>
      <c r="P375" s="47">
        <f t="shared" si="5"/>
        <v>372086.12000000005</v>
      </c>
    </row>
    <row r="376" spans="1:16" x14ac:dyDescent="0.25">
      <c r="A376" s="39" t="s">
        <v>746</v>
      </c>
      <c r="B376" s="40" t="s">
        <v>747</v>
      </c>
      <c r="C376" s="44">
        <v>254601.10000000003</v>
      </c>
      <c r="D376" s="44">
        <v>176168.83</v>
      </c>
      <c r="E376" s="44">
        <v>5125.54</v>
      </c>
      <c r="F376" s="44">
        <v>14259.12</v>
      </c>
      <c r="G376" s="44">
        <v>4869.66</v>
      </c>
      <c r="H376" s="44">
        <v>2065.2600000000002</v>
      </c>
      <c r="I376" s="44">
        <v>2292.3200000000002</v>
      </c>
      <c r="J376" s="44">
        <v>4020.16</v>
      </c>
      <c r="K376" s="44">
        <v>1706.18</v>
      </c>
      <c r="L376" s="44">
        <v>964.3</v>
      </c>
      <c r="M376" s="44">
        <v>210.2</v>
      </c>
      <c r="N376" s="45">
        <v>86689</v>
      </c>
      <c r="O376" s="44">
        <v>0</v>
      </c>
      <c r="P376" s="47">
        <f t="shared" si="5"/>
        <v>552971.66999999993</v>
      </c>
    </row>
    <row r="377" spans="1:16" x14ac:dyDescent="0.25">
      <c r="A377" s="39" t="s">
        <v>748</v>
      </c>
      <c r="B377" s="40" t="s">
        <v>749</v>
      </c>
      <c r="C377" s="44">
        <v>90724.199999999983</v>
      </c>
      <c r="D377" s="44">
        <v>77674</v>
      </c>
      <c r="E377" s="44">
        <v>2296.36</v>
      </c>
      <c r="F377" s="44">
        <v>5173.8900000000003</v>
      </c>
      <c r="G377" s="44">
        <v>5110.29</v>
      </c>
      <c r="H377" s="44">
        <v>2167.31</v>
      </c>
      <c r="I377" s="44">
        <v>1566.54</v>
      </c>
      <c r="J377" s="44">
        <v>4140.12</v>
      </c>
      <c r="K377" s="44">
        <v>1757.09</v>
      </c>
      <c r="L377" s="44">
        <v>364.48</v>
      </c>
      <c r="M377" s="44">
        <v>210.55</v>
      </c>
      <c r="N377" s="45">
        <v>0</v>
      </c>
      <c r="O377" s="44">
        <v>0</v>
      </c>
      <c r="P377" s="47">
        <f t="shared" si="5"/>
        <v>191184.83</v>
      </c>
    </row>
    <row r="378" spans="1:16" x14ac:dyDescent="0.25">
      <c r="A378" s="39" t="s">
        <v>750</v>
      </c>
      <c r="B378" s="40" t="s">
        <v>751</v>
      </c>
      <c r="C378" s="44">
        <v>87967.09</v>
      </c>
      <c r="D378" s="44">
        <v>57972.67</v>
      </c>
      <c r="E378" s="44">
        <v>1703.82</v>
      </c>
      <c r="F378" s="44">
        <v>4535.6499999999996</v>
      </c>
      <c r="G378" s="44">
        <v>1539.2</v>
      </c>
      <c r="H378" s="44">
        <v>652.79</v>
      </c>
      <c r="I378" s="44">
        <v>1008.56</v>
      </c>
      <c r="J378" s="44">
        <v>1756.92</v>
      </c>
      <c r="K378" s="44">
        <v>745.65</v>
      </c>
      <c r="L378" s="44">
        <v>302.67</v>
      </c>
      <c r="M378" s="44">
        <v>114.08</v>
      </c>
      <c r="N378" s="45">
        <v>0</v>
      </c>
      <c r="O378" s="44">
        <v>0</v>
      </c>
      <c r="P378" s="47">
        <f t="shared" si="5"/>
        <v>158299.10000000003</v>
      </c>
    </row>
    <row r="379" spans="1:16" x14ac:dyDescent="0.25">
      <c r="A379" s="39" t="s">
        <v>752</v>
      </c>
      <c r="B379" s="40" t="s">
        <v>753</v>
      </c>
      <c r="C379" s="44">
        <v>107348.61</v>
      </c>
      <c r="D379" s="44">
        <v>63247.54</v>
      </c>
      <c r="E379" s="44">
        <v>2251.9899999999998</v>
      </c>
      <c r="F379" s="44">
        <v>5899.95</v>
      </c>
      <c r="G379" s="44">
        <v>2340.42</v>
      </c>
      <c r="H379" s="44">
        <v>992.59</v>
      </c>
      <c r="I379" s="44">
        <v>1215.55</v>
      </c>
      <c r="J379" s="44">
        <v>2259.69</v>
      </c>
      <c r="K379" s="44">
        <v>959.02</v>
      </c>
      <c r="L379" s="44">
        <v>411.46</v>
      </c>
      <c r="M379" s="44">
        <v>134.34</v>
      </c>
      <c r="N379" s="45">
        <v>0</v>
      </c>
      <c r="O379" s="44">
        <v>0</v>
      </c>
      <c r="P379" s="47">
        <f t="shared" si="5"/>
        <v>187061.15999999997</v>
      </c>
    </row>
    <row r="380" spans="1:16" x14ac:dyDescent="0.25">
      <c r="A380" s="39" t="s">
        <v>754</v>
      </c>
      <c r="B380" s="40" t="s">
        <v>755</v>
      </c>
      <c r="C380" s="44">
        <v>128307.56</v>
      </c>
      <c r="D380" s="44">
        <v>65809.649999999994</v>
      </c>
      <c r="E380" s="44">
        <v>2509.4</v>
      </c>
      <c r="F380" s="44">
        <v>7092.24</v>
      </c>
      <c r="G380" s="44">
        <v>3177.08</v>
      </c>
      <c r="H380" s="44">
        <v>1347.42</v>
      </c>
      <c r="I380" s="44">
        <v>1093.25</v>
      </c>
      <c r="J380" s="44">
        <v>2169.11</v>
      </c>
      <c r="K380" s="44">
        <v>920.58</v>
      </c>
      <c r="L380" s="44">
        <v>494.87</v>
      </c>
      <c r="M380" s="44">
        <v>94.93</v>
      </c>
      <c r="N380" s="45">
        <v>0</v>
      </c>
      <c r="O380" s="44">
        <v>0</v>
      </c>
      <c r="P380" s="47">
        <f t="shared" si="5"/>
        <v>213016.08999999994</v>
      </c>
    </row>
    <row r="381" spans="1:16" x14ac:dyDescent="0.25">
      <c r="A381" s="39" t="s">
        <v>756</v>
      </c>
      <c r="B381" s="40" t="s">
        <v>757</v>
      </c>
      <c r="C381" s="44">
        <v>71148.239999999991</v>
      </c>
      <c r="D381" s="44">
        <v>37086.6</v>
      </c>
      <c r="E381" s="44">
        <v>1370.42</v>
      </c>
      <c r="F381" s="44">
        <v>4046.69</v>
      </c>
      <c r="G381" s="44">
        <v>957.45</v>
      </c>
      <c r="H381" s="44">
        <v>406.06</v>
      </c>
      <c r="I381" s="44">
        <v>472.8</v>
      </c>
      <c r="J381" s="44">
        <v>651.77</v>
      </c>
      <c r="K381" s="44">
        <v>276.61</v>
      </c>
      <c r="L381" s="44">
        <v>280.52999999999997</v>
      </c>
      <c r="M381" s="44">
        <v>27.83</v>
      </c>
      <c r="N381" s="45">
        <v>0</v>
      </c>
      <c r="O381" s="44">
        <v>0</v>
      </c>
      <c r="P381" s="47">
        <f t="shared" si="5"/>
        <v>116725</v>
      </c>
    </row>
    <row r="382" spans="1:16" x14ac:dyDescent="0.25">
      <c r="A382" s="39" t="s">
        <v>758</v>
      </c>
      <c r="B382" s="40" t="s">
        <v>759</v>
      </c>
      <c r="C382" s="44">
        <v>94572.739999999991</v>
      </c>
      <c r="D382" s="44">
        <v>41638.800000000003</v>
      </c>
      <c r="E382" s="44">
        <v>2047.63</v>
      </c>
      <c r="F382" s="44">
        <v>5324.81</v>
      </c>
      <c r="G382" s="44">
        <v>3989.12</v>
      </c>
      <c r="H382" s="44">
        <v>1691.82</v>
      </c>
      <c r="I382" s="44">
        <v>1077.3699999999999</v>
      </c>
      <c r="J382" s="44">
        <v>2713.3</v>
      </c>
      <c r="K382" s="44">
        <v>1151.54</v>
      </c>
      <c r="L382" s="44">
        <v>369.92</v>
      </c>
      <c r="M382" s="44">
        <v>118.86</v>
      </c>
      <c r="N382" s="45">
        <v>0</v>
      </c>
      <c r="O382" s="44">
        <v>0</v>
      </c>
      <c r="P382" s="47">
        <f t="shared" si="5"/>
        <v>154695.90999999997</v>
      </c>
    </row>
    <row r="383" spans="1:16" x14ac:dyDescent="0.25">
      <c r="A383" s="39" t="s">
        <v>760</v>
      </c>
      <c r="B383" s="40" t="s">
        <v>761</v>
      </c>
      <c r="C383" s="44">
        <v>368786.67999999993</v>
      </c>
      <c r="D383" s="44">
        <v>353497.07</v>
      </c>
      <c r="E383" s="44">
        <v>10433.07</v>
      </c>
      <c r="F383" s="44">
        <v>18514.59</v>
      </c>
      <c r="G383" s="44">
        <v>30085.55</v>
      </c>
      <c r="H383" s="44">
        <v>12759.5</v>
      </c>
      <c r="I383" s="44">
        <v>10522.21</v>
      </c>
      <c r="J383" s="44">
        <v>28515.03</v>
      </c>
      <c r="K383" s="44">
        <v>12101.92</v>
      </c>
      <c r="L383" s="44">
        <v>1237.72</v>
      </c>
      <c r="M383" s="44">
        <v>1625.47</v>
      </c>
      <c r="N383" s="45">
        <v>0</v>
      </c>
      <c r="O383" s="44">
        <v>0</v>
      </c>
      <c r="P383" s="47">
        <f t="shared" si="5"/>
        <v>848078.80999999994</v>
      </c>
    </row>
    <row r="384" spans="1:16" x14ac:dyDescent="0.25">
      <c r="A384" s="39" t="s">
        <v>762</v>
      </c>
      <c r="B384" s="40" t="s">
        <v>763</v>
      </c>
      <c r="C384" s="44">
        <v>58844.210000000006</v>
      </c>
      <c r="D384" s="44">
        <v>36913.379999999997</v>
      </c>
      <c r="E384" s="44">
        <v>1186.22</v>
      </c>
      <c r="F384" s="44">
        <v>3322.03</v>
      </c>
      <c r="G384" s="44">
        <v>859.81</v>
      </c>
      <c r="H384" s="44">
        <v>364.65</v>
      </c>
      <c r="I384" s="44">
        <v>505.33</v>
      </c>
      <c r="J384" s="44">
        <v>778.54</v>
      </c>
      <c r="K384" s="44">
        <v>330.42</v>
      </c>
      <c r="L384" s="44">
        <v>231.08</v>
      </c>
      <c r="M384" s="44">
        <v>43.96</v>
      </c>
      <c r="N384" s="45">
        <v>0</v>
      </c>
      <c r="O384" s="44">
        <v>0</v>
      </c>
      <c r="P384" s="47">
        <f t="shared" si="5"/>
        <v>103379.62999999999</v>
      </c>
    </row>
    <row r="385" spans="1:16" x14ac:dyDescent="0.25">
      <c r="A385" s="39" t="s">
        <v>764</v>
      </c>
      <c r="B385" s="40" t="s">
        <v>765</v>
      </c>
      <c r="C385" s="44">
        <v>369311.03</v>
      </c>
      <c r="D385" s="44">
        <v>268122.40999999997</v>
      </c>
      <c r="E385" s="44">
        <v>8397.92</v>
      </c>
      <c r="F385" s="44">
        <v>19815.37</v>
      </c>
      <c r="G385" s="44">
        <v>26040.82</v>
      </c>
      <c r="H385" s="44">
        <v>11044.1</v>
      </c>
      <c r="I385" s="44">
        <v>5757.26</v>
      </c>
      <c r="J385" s="44">
        <v>17577.439999999999</v>
      </c>
      <c r="K385" s="44">
        <v>7459.96</v>
      </c>
      <c r="L385" s="44">
        <v>1376.13</v>
      </c>
      <c r="M385" s="44">
        <v>751.27</v>
      </c>
      <c r="N385" s="45">
        <v>0</v>
      </c>
      <c r="O385" s="44">
        <v>0</v>
      </c>
      <c r="P385" s="47">
        <f t="shared" si="5"/>
        <v>735653.70999999985</v>
      </c>
    </row>
    <row r="386" spans="1:16" x14ac:dyDescent="0.25">
      <c r="A386" s="39" t="s">
        <v>766</v>
      </c>
      <c r="B386" s="40" t="s">
        <v>767</v>
      </c>
      <c r="C386" s="44">
        <v>142753.19</v>
      </c>
      <c r="D386" s="44">
        <v>107395.3</v>
      </c>
      <c r="E386" s="44">
        <v>3216.38</v>
      </c>
      <c r="F386" s="44">
        <v>7737.99</v>
      </c>
      <c r="G386" s="44">
        <v>8780.4599999999991</v>
      </c>
      <c r="H386" s="44">
        <v>3723.85</v>
      </c>
      <c r="I386" s="44">
        <v>2101.7800000000002</v>
      </c>
      <c r="J386" s="44">
        <v>6122.5</v>
      </c>
      <c r="K386" s="44">
        <v>2598.42</v>
      </c>
      <c r="L386" s="44">
        <v>542.48</v>
      </c>
      <c r="M386" s="44">
        <v>267.45</v>
      </c>
      <c r="N386" s="45">
        <v>21202</v>
      </c>
      <c r="O386" s="44">
        <v>0</v>
      </c>
      <c r="P386" s="47">
        <f t="shared" si="5"/>
        <v>306441.8</v>
      </c>
    </row>
    <row r="387" spans="1:16" x14ac:dyDescent="0.25">
      <c r="A387" s="39" t="s">
        <v>768</v>
      </c>
      <c r="B387" s="40" t="s">
        <v>769</v>
      </c>
      <c r="C387" s="44">
        <v>133065.06</v>
      </c>
      <c r="D387" s="44">
        <v>78482.92</v>
      </c>
      <c r="E387" s="44">
        <v>3130.12</v>
      </c>
      <c r="F387" s="44">
        <v>7434.84</v>
      </c>
      <c r="G387" s="44">
        <v>6974.35</v>
      </c>
      <c r="H387" s="44">
        <v>2957.87</v>
      </c>
      <c r="I387" s="44">
        <v>2007.89</v>
      </c>
      <c r="J387" s="44">
        <v>5308.03</v>
      </c>
      <c r="K387" s="44">
        <v>2252.75</v>
      </c>
      <c r="L387" s="44">
        <v>517.62</v>
      </c>
      <c r="M387" s="44">
        <v>257.11</v>
      </c>
      <c r="N387" s="45">
        <v>0</v>
      </c>
      <c r="O387" s="44">
        <v>0</v>
      </c>
      <c r="P387" s="47">
        <f t="shared" si="5"/>
        <v>242388.55999999997</v>
      </c>
    </row>
    <row r="388" spans="1:16" x14ac:dyDescent="0.25">
      <c r="A388" s="39" t="s">
        <v>770</v>
      </c>
      <c r="B388" s="40" t="s">
        <v>771</v>
      </c>
      <c r="C388" s="44">
        <v>95740.89</v>
      </c>
      <c r="D388" s="44">
        <v>85700.96</v>
      </c>
      <c r="E388" s="44">
        <v>2346.7600000000002</v>
      </c>
      <c r="F388" s="44">
        <v>5435.13</v>
      </c>
      <c r="G388" s="44">
        <v>5227.72</v>
      </c>
      <c r="H388" s="44">
        <v>2217.11</v>
      </c>
      <c r="I388" s="44">
        <v>1540.48</v>
      </c>
      <c r="J388" s="44">
        <v>4099.43</v>
      </c>
      <c r="K388" s="44">
        <v>1739.82</v>
      </c>
      <c r="L388" s="44">
        <v>377.06</v>
      </c>
      <c r="M388" s="44">
        <v>201.98</v>
      </c>
      <c r="N388" s="45">
        <v>0</v>
      </c>
      <c r="O388" s="44">
        <v>0</v>
      </c>
      <c r="P388" s="47">
        <f t="shared" si="5"/>
        <v>204627.34000000003</v>
      </c>
    </row>
    <row r="389" spans="1:16" x14ac:dyDescent="0.25">
      <c r="A389" s="39" t="s">
        <v>772</v>
      </c>
      <c r="B389" s="40" t="s">
        <v>773</v>
      </c>
      <c r="C389" s="44">
        <v>117142.2</v>
      </c>
      <c r="D389" s="44">
        <v>169772.62</v>
      </c>
      <c r="E389" s="44">
        <v>2659.16</v>
      </c>
      <c r="F389" s="44">
        <v>6288.06</v>
      </c>
      <c r="G389" s="44">
        <v>6837.75</v>
      </c>
      <c r="H389" s="44">
        <v>2899.94</v>
      </c>
      <c r="I389" s="44">
        <v>1821.76</v>
      </c>
      <c r="J389" s="44">
        <v>5101.88</v>
      </c>
      <c r="K389" s="44">
        <v>2165.2600000000002</v>
      </c>
      <c r="L389" s="44">
        <v>429.01</v>
      </c>
      <c r="M389" s="44">
        <v>237.59</v>
      </c>
      <c r="N389" s="45">
        <v>10868</v>
      </c>
      <c r="O389" s="44">
        <v>0</v>
      </c>
      <c r="P389" s="47">
        <f t="shared" si="5"/>
        <v>326223.23000000004</v>
      </c>
    </row>
    <row r="390" spans="1:16" x14ac:dyDescent="0.25">
      <c r="A390" s="39" t="s">
        <v>774</v>
      </c>
      <c r="B390" s="40" t="s">
        <v>775</v>
      </c>
      <c r="C390" s="44">
        <v>98598.080000000002</v>
      </c>
      <c r="D390" s="44">
        <v>66791.31</v>
      </c>
      <c r="E390" s="44">
        <v>2000.87</v>
      </c>
      <c r="F390" s="44">
        <v>5507.79</v>
      </c>
      <c r="G390" s="44">
        <v>2780.47</v>
      </c>
      <c r="H390" s="44">
        <v>1179.22</v>
      </c>
      <c r="I390" s="44">
        <v>924.06</v>
      </c>
      <c r="J390" s="44">
        <v>1975.56</v>
      </c>
      <c r="K390" s="44">
        <v>838.44</v>
      </c>
      <c r="L390" s="44">
        <v>378.6</v>
      </c>
      <c r="M390" s="44">
        <v>87.99</v>
      </c>
      <c r="N390" s="45">
        <v>0</v>
      </c>
      <c r="O390" s="44">
        <v>0</v>
      </c>
      <c r="P390" s="47">
        <f t="shared" si="5"/>
        <v>181062.39</v>
      </c>
    </row>
    <row r="391" spans="1:16" x14ac:dyDescent="0.25">
      <c r="A391" s="39" t="s">
        <v>776</v>
      </c>
      <c r="B391" s="40" t="s">
        <v>777</v>
      </c>
      <c r="C391" s="44">
        <v>71937.259999999995</v>
      </c>
      <c r="D391" s="44">
        <v>35701.42</v>
      </c>
      <c r="E391" s="44">
        <v>1420.22</v>
      </c>
      <c r="F391" s="44">
        <v>3937.9</v>
      </c>
      <c r="G391" s="44">
        <v>1394.45</v>
      </c>
      <c r="H391" s="44">
        <v>591.39</v>
      </c>
      <c r="I391" s="44">
        <v>622.17999999999995</v>
      </c>
      <c r="J391" s="44">
        <v>1095.3599999999999</v>
      </c>
      <c r="K391" s="44">
        <v>464.87</v>
      </c>
      <c r="L391" s="44">
        <v>338.84</v>
      </c>
      <c r="M391" s="44">
        <v>54.34</v>
      </c>
      <c r="N391" s="45">
        <v>0</v>
      </c>
      <c r="O391" s="44">
        <v>0</v>
      </c>
      <c r="P391" s="47">
        <f t="shared" si="5"/>
        <v>117558.22999999997</v>
      </c>
    </row>
    <row r="392" spans="1:16" x14ac:dyDescent="0.25">
      <c r="A392" s="39" t="s">
        <v>778</v>
      </c>
      <c r="B392" s="40" t="s">
        <v>779</v>
      </c>
      <c r="C392" s="44">
        <v>177541.56000000003</v>
      </c>
      <c r="D392" s="44">
        <v>60591</v>
      </c>
      <c r="E392" s="44">
        <v>4069.92</v>
      </c>
      <c r="F392" s="44">
        <v>9772</v>
      </c>
      <c r="G392" s="44">
        <v>11383.39</v>
      </c>
      <c r="H392" s="44">
        <v>4827.78</v>
      </c>
      <c r="I392" s="44">
        <v>2613.64</v>
      </c>
      <c r="J392" s="44">
        <v>7761.02</v>
      </c>
      <c r="K392" s="44">
        <v>3293.82</v>
      </c>
      <c r="L392" s="44">
        <v>682.8</v>
      </c>
      <c r="M392" s="44">
        <v>331.81</v>
      </c>
      <c r="N392" s="45">
        <v>0</v>
      </c>
      <c r="O392" s="44">
        <v>0</v>
      </c>
      <c r="P392" s="47">
        <f t="shared" si="5"/>
        <v>282868.74000000011</v>
      </c>
    </row>
    <row r="393" spans="1:16" x14ac:dyDescent="0.25">
      <c r="A393" s="39" t="s">
        <v>780</v>
      </c>
      <c r="B393" s="40" t="s">
        <v>781</v>
      </c>
      <c r="C393" s="44">
        <v>3301965.0900000003</v>
      </c>
      <c r="D393" s="44">
        <v>1313856.8600000001</v>
      </c>
      <c r="E393" s="44">
        <v>74680.81</v>
      </c>
      <c r="F393" s="44">
        <v>154203.96</v>
      </c>
      <c r="G393" s="44">
        <v>230904.35</v>
      </c>
      <c r="H393" s="44">
        <v>97928.18</v>
      </c>
      <c r="I393" s="44">
        <v>69460.23</v>
      </c>
      <c r="J393" s="44">
        <v>194086.45</v>
      </c>
      <c r="K393" s="44">
        <v>82371.28</v>
      </c>
      <c r="L393" s="44">
        <v>11941.72</v>
      </c>
      <c r="M393" s="44">
        <v>10091.780000000001</v>
      </c>
      <c r="N393" s="45">
        <v>969398</v>
      </c>
      <c r="O393" s="44">
        <v>0</v>
      </c>
      <c r="P393" s="47">
        <f t="shared" ref="P393:P456" si="6">SUM(C393:O393)</f>
        <v>6510888.71</v>
      </c>
    </row>
    <row r="394" spans="1:16" x14ac:dyDescent="0.25">
      <c r="A394" s="39" t="s">
        <v>782</v>
      </c>
      <c r="B394" s="40" t="s">
        <v>783</v>
      </c>
      <c r="C394" s="44">
        <v>861495.54999999993</v>
      </c>
      <c r="D394" s="44">
        <v>293629.78000000003</v>
      </c>
      <c r="E394" s="44">
        <v>16578.13</v>
      </c>
      <c r="F394" s="44">
        <v>41611.07</v>
      </c>
      <c r="G394" s="44">
        <v>46344.78</v>
      </c>
      <c r="H394" s="44">
        <v>19655.150000000001</v>
      </c>
      <c r="I394" s="44">
        <v>12048.56</v>
      </c>
      <c r="J394" s="44">
        <v>32951.56</v>
      </c>
      <c r="K394" s="44">
        <v>13984.81</v>
      </c>
      <c r="L394" s="44">
        <v>2813.18</v>
      </c>
      <c r="M394" s="44">
        <v>1526.19</v>
      </c>
      <c r="N394" s="45">
        <v>0</v>
      </c>
      <c r="O394" s="44">
        <v>0</v>
      </c>
      <c r="P394" s="47">
        <f t="shared" si="6"/>
        <v>1342638.76</v>
      </c>
    </row>
    <row r="395" spans="1:16" x14ac:dyDescent="0.25">
      <c r="A395" s="39" t="s">
        <v>784</v>
      </c>
      <c r="B395" s="40" t="s">
        <v>785</v>
      </c>
      <c r="C395" s="44">
        <v>136506.9</v>
      </c>
      <c r="D395" s="44">
        <v>114299.89</v>
      </c>
      <c r="E395" s="44">
        <v>2861.7</v>
      </c>
      <c r="F395" s="44">
        <v>7155.1</v>
      </c>
      <c r="G395" s="44">
        <v>6743.74</v>
      </c>
      <c r="H395" s="44">
        <v>2860.07</v>
      </c>
      <c r="I395" s="44">
        <v>1838.88</v>
      </c>
      <c r="J395" s="44">
        <v>4940.0600000000004</v>
      </c>
      <c r="K395" s="44">
        <v>2096.59</v>
      </c>
      <c r="L395" s="44">
        <v>499.04</v>
      </c>
      <c r="M395" s="44">
        <v>225.98</v>
      </c>
      <c r="N395" s="45">
        <v>0</v>
      </c>
      <c r="O395" s="44">
        <v>0</v>
      </c>
      <c r="P395" s="47">
        <f t="shared" si="6"/>
        <v>280027.95</v>
      </c>
    </row>
    <row r="396" spans="1:16" x14ac:dyDescent="0.25">
      <c r="A396" s="39" t="s">
        <v>786</v>
      </c>
      <c r="B396" s="40" t="s">
        <v>787</v>
      </c>
      <c r="C396" s="44">
        <v>141886.19</v>
      </c>
      <c r="D396" s="44">
        <v>179790.48</v>
      </c>
      <c r="E396" s="44">
        <v>3076.78</v>
      </c>
      <c r="F396" s="44">
        <v>7900.76</v>
      </c>
      <c r="G396" s="44">
        <v>6736.89</v>
      </c>
      <c r="H396" s="44">
        <v>2857.16</v>
      </c>
      <c r="I396" s="44">
        <v>1699.37</v>
      </c>
      <c r="J396" s="44">
        <v>4543.21</v>
      </c>
      <c r="K396" s="44">
        <v>1928.16</v>
      </c>
      <c r="L396" s="44">
        <v>547.54</v>
      </c>
      <c r="M396" s="44">
        <v>193.99</v>
      </c>
      <c r="N396" s="45">
        <v>10799</v>
      </c>
      <c r="O396" s="44">
        <v>0</v>
      </c>
      <c r="P396" s="47">
        <f t="shared" si="6"/>
        <v>361959.53</v>
      </c>
    </row>
    <row r="397" spans="1:16" x14ac:dyDescent="0.25">
      <c r="A397" s="39" t="s">
        <v>788</v>
      </c>
      <c r="B397" s="40" t="s">
        <v>789</v>
      </c>
      <c r="C397" s="44">
        <v>126046.08</v>
      </c>
      <c r="D397" s="44">
        <v>76259.42</v>
      </c>
      <c r="E397" s="44">
        <v>2521.92</v>
      </c>
      <c r="F397" s="44">
        <v>7192.38</v>
      </c>
      <c r="G397" s="44">
        <v>2159.5700000000002</v>
      </c>
      <c r="H397" s="44">
        <v>915.89</v>
      </c>
      <c r="I397" s="44">
        <v>982.03</v>
      </c>
      <c r="J397" s="44">
        <v>1595.4</v>
      </c>
      <c r="K397" s="44">
        <v>677.1</v>
      </c>
      <c r="L397" s="44">
        <v>502.27</v>
      </c>
      <c r="M397" s="44">
        <v>75.34</v>
      </c>
      <c r="N397" s="45">
        <v>0</v>
      </c>
      <c r="O397" s="44">
        <v>0</v>
      </c>
      <c r="P397" s="47">
        <f t="shared" si="6"/>
        <v>218927.40000000002</v>
      </c>
    </row>
    <row r="398" spans="1:16" x14ac:dyDescent="0.25">
      <c r="A398" s="39" t="s">
        <v>790</v>
      </c>
      <c r="B398" s="40" t="s">
        <v>791</v>
      </c>
      <c r="C398" s="44">
        <v>1223402.69</v>
      </c>
      <c r="D398" s="44">
        <v>991087.27</v>
      </c>
      <c r="E398" s="44">
        <v>50621.03</v>
      </c>
      <c r="F398" s="44">
        <v>75350.11</v>
      </c>
      <c r="G398" s="44">
        <v>114406.1</v>
      </c>
      <c r="H398" s="44">
        <v>48520.44</v>
      </c>
      <c r="I398" s="44">
        <v>50875.360000000001</v>
      </c>
      <c r="J398" s="44">
        <v>128973.62</v>
      </c>
      <c r="K398" s="44">
        <v>54737.06</v>
      </c>
      <c r="L398" s="44">
        <v>6051.66</v>
      </c>
      <c r="M398" s="44">
        <v>8212.11</v>
      </c>
      <c r="N398" s="45">
        <v>322513</v>
      </c>
      <c r="O398" s="44">
        <v>0</v>
      </c>
      <c r="P398" s="47">
        <f t="shared" si="6"/>
        <v>3074750.4499999997</v>
      </c>
    </row>
    <row r="399" spans="1:16" x14ac:dyDescent="0.25">
      <c r="A399" s="39" t="s">
        <v>792</v>
      </c>
      <c r="B399" s="40" t="s">
        <v>793</v>
      </c>
      <c r="C399" s="44">
        <v>166365.29999999999</v>
      </c>
      <c r="D399" s="44">
        <v>107479.91</v>
      </c>
      <c r="E399" s="44">
        <v>3626.83</v>
      </c>
      <c r="F399" s="44">
        <v>9197.51</v>
      </c>
      <c r="G399" s="44">
        <v>8260.61</v>
      </c>
      <c r="H399" s="44">
        <v>3503.39</v>
      </c>
      <c r="I399" s="44">
        <v>2081.33</v>
      </c>
      <c r="J399" s="44">
        <v>5566.5</v>
      </c>
      <c r="K399" s="44">
        <v>2362.4499999999998</v>
      </c>
      <c r="L399" s="44">
        <v>642.23</v>
      </c>
      <c r="M399" s="44">
        <v>243.82</v>
      </c>
      <c r="N399" s="45">
        <v>0</v>
      </c>
      <c r="O399" s="44">
        <v>0</v>
      </c>
      <c r="P399" s="47">
        <f t="shared" si="6"/>
        <v>309329.88</v>
      </c>
    </row>
    <row r="400" spans="1:16" x14ac:dyDescent="0.25">
      <c r="A400" s="39" t="s">
        <v>794</v>
      </c>
      <c r="B400" s="40" t="s">
        <v>795</v>
      </c>
      <c r="C400" s="44">
        <v>268504.20999999996</v>
      </c>
      <c r="D400" s="44">
        <v>230161.92000000001</v>
      </c>
      <c r="E400" s="44">
        <v>6003.64</v>
      </c>
      <c r="F400" s="44">
        <v>14510.12</v>
      </c>
      <c r="G400" s="44">
        <v>16323.99</v>
      </c>
      <c r="H400" s="44">
        <v>6923.12</v>
      </c>
      <c r="I400" s="44">
        <v>3897.39</v>
      </c>
      <c r="J400" s="44">
        <v>11164.26</v>
      </c>
      <c r="K400" s="44">
        <v>4738.17</v>
      </c>
      <c r="L400" s="44">
        <v>1032.1600000000001</v>
      </c>
      <c r="M400" s="44">
        <v>492.97</v>
      </c>
      <c r="N400" s="45">
        <v>0</v>
      </c>
      <c r="O400" s="44">
        <v>0</v>
      </c>
      <c r="P400" s="47">
        <f t="shared" si="6"/>
        <v>563751.95000000007</v>
      </c>
    </row>
    <row r="401" spans="1:16" x14ac:dyDescent="0.25">
      <c r="A401" s="39" t="s">
        <v>796</v>
      </c>
      <c r="B401" s="40" t="s">
        <v>797</v>
      </c>
      <c r="C401" s="44">
        <v>168784.59000000003</v>
      </c>
      <c r="D401" s="44">
        <v>111404</v>
      </c>
      <c r="E401" s="44">
        <v>3885.62</v>
      </c>
      <c r="F401" s="44">
        <v>9202.2800000000007</v>
      </c>
      <c r="G401" s="44">
        <v>9853.0400000000009</v>
      </c>
      <c r="H401" s="44">
        <v>4178.74</v>
      </c>
      <c r="I401" s="44">
        <v>2594.7399999999998</v>
      </c>
      <c r="J401" s="44">
        <v>7229.76</v>
      </c>
      <c r="K401" s="44">
        <v>3068.35</v>
      </c>
      <c r="L401" s="44">
        <v>633.82000000000005</v>
      </c>
      <c r="M401" s="44">
        <v>336.05</v>
      </c>
      <c r="N401" s="45">
        <v>38113</v>
      </c>
      <c r="O401" s="44">
        <v>0</v>
      </c>
      <c r="P401" s="47">
        <f t="shared" si="6"/>
        <v>359283.99</v>
      </c>
    </row>
    <row r="402" spans="1:16" x14ac:dyDescent="0.25">
      <c r="A402" s="39" t="s">
        <v>798</v>
      </c>
      <c r="B402" s="40" t="s">
        <v>799</v>
      </c>
      <c r="C402" s="44">
        <v>115186.64</v>
      </c>
      <c r="D402" s="44">
        <v>38963.599999999999</v>
      </c>
      <c r="E402" s="44">
        <v>2641</v>
      </c>
      <c r="F402" s="44">
        <v>6369.04</v>
      </c>
      <c r="G402" s="44">
        <v>6620.76</v>
      </c>
      <c r="H402" s="44">
        <v>2807.91</v>
      </c>
      <c r="I402" s="44">
        <v>1661.8</v>
      </c>
      <c r="J402" s="44">
        <v>4680.03</v>
      </c>
      <c r="K402" s="44">
        <v>1986.23</v>
      </c>
      <c r="L402" s="44">
        <v>458.52</v>
      </c>
      <c r="M402" s="44">
        <v>208.82</v>
      </c>
      <c r="N402" s="45">
        <v>0</v>
      </c>
      <c r="O402" s="44">
        <v>0</v>
      </c>
      <c r="P402" s="47">
        <f t="shared" si="6"/>
        <v>181584.35</v>
      </c>
    </row>
    <row r="403" spans="1:16" x14ac:dyDescent="0.25">
      <c r="A403" s="39" t="s">
        <v>800</v>
      </c>
      <c r="B403" s="40" t="s">
        <v>801</v>
      </c>
      <c r="C403" s="44">
        <v>134478.16</v>
      </c>
      <c r="D403" s="44">
        <v>58208.4</v>
      </c>
      <c r="E403" s="44">
        <v>2705.82</v>
      </c>
      <c r="F403" s="44">
        <v>7504.16</v>
      </c>
      <c r="G403" s="44">
        <v>3997.27</v>
      </c>
      <c r="H403" s="44">
        <v>1695.27</v>
      </c>
      <c r="I403" s="44">
        <v>1219.31</v>
      </c>
      <c r="J403" s="44">
        <v>2634.56</v>
      </c>
      <c r="K403" s="44">
        <v>1118.1199999999999</v>
      </c>
      <c r="L403" s="44">
        <v>525.33000000000004</v>
      </c>
      <c r="M403" s="44">
        <v>112.49</v>
      </c>
      <c r="N403" s="45">
        <v>0</v>
      </c>
      <c r="O403" s="44">
        <v>0</v>
      </c>
      <c r="P403" s="47">
        <f t="shared" si="6"/>
        <v>214198.88999999996</v>
      </c>
    </row>
    <row r="404" spans="1:16" x14ac:dyDescent="0.25">
      <c r="A404" s="39" t="s">
        <v>802</v>
      </c>
      <c r="B404" s="40" t="s">
        <v>803</v>
      </c>
      <c r="C404" s="44">
        <v>166978.06</v>
      </c>
      <c r="D404" s="44">
        <v>97442.98</v>
      </c>
      <c r="E404" s="44">
        <v>3647.65</v>
      </c>
      <c r="F404" s="44">
        <v>9290.9</v>
      </c>
      <c r="G404" s="44">
        <v>8059.75</v>
      </c>
      <c r="H404" s="44">
        <v>3418.2</v>
      </c>
      <c r="I404" s="44">
        <v>2047.81</v>
      </c>
      <c r="J404" s="44">
        <v>5389.93</v>
      </c>
      <c r="K404" s="44">
        <v>2287.52</v>
      </c>
      <c r="L404" s="44">
        <v>652.75</v>
      </c>
      <c r="M404" s="44">
        <v>236.91</v>
      </c>
      <c r="N404" s="45">
        <v>42069</v>
      </c>
      <c r="O404" s="44">
        <v>0</v>
      </c>
      <c r="P404" s="47">
        <f t="shared" si="6"/>
        <v>341521.46</v>
      </c>
    </row>
    <row r="405" spans="1:16" x14ac:dyDescent="0.25">
      <c r="A405" s="39" t="s">
        <v>804</v>
      </c>
      <c r="B405" s="40" t="s">
        <v>805</v>
      </c>
      <c r="C405" s="44">
        <v>1467131.12</v>
      </c>
      <c r="D405" s="44">
        <v>1353638.72</v>
      </c>
      <c r="E405" s="44">
        <v>41791.480000000003</v>
      </c>
      <c r="F405" s="44">
        <v>75714.039999999994</v>
      </c>
      <c r="G405" s="44">
        <v>93303</v>
      </c>
      <c r="H405" s="44">
        <v>39570.46</v>
      </c>
      <c r="I405" s="44">
        <v>40221.07</v>
      </c>
      <c r="J405" s="44">
        <v>98792.93</v>
      </c>
      <c r="K405" s="44">
        <v>41928.230000000003</v>
      </c>
      <c r="L405" s="44">
        <v>5488.42</v>
      </c>
      <c r="M405" s="44">
        <v>6148.08</v>
      </c>
      <c r="N405" s="45">
        <v>312694</v>
      </c>
      <c r="O405" s="44">
        <v>0</v>
      </c>
      <c r="P405" s="47">
        <f t="shared" si="6"/>
        <v>3576421.55</v>
      </c>
    </row>
    <row r="406" spans="1:16" x14ac:dyDescent="0.25">
      <c r="A406" s="39" t="s">
        <v>806</v>
      </c>
      <c r="B406" s="40" t="s">
        <v>807</v>
      </c>
      <c r="C406" s="44">
        <v>228102.13</v>
      </c>
      <c r="D406" s="44">
        <v>161544.42000000001</v>
      </c>
      <c r="E406" s="44">
        <v>4821.6400000000003</v>
      </c>
      <c r="F406" s="44">
        <v>11826.96</v>
      </c>
      <c r="G406" s="44">
        <v>11455.59</v>
      </c>
      <c r="H406" s="44">
        <v>4858.3999999999996</v>
      </c>
      <c r="I406" s="44">
        <v>3268.86</v>
      </c>
      <c r="J406" s="44">
        <v>8661.51</v>
      </c>
      <c r="K406" s="44">
        <v>3675.99</v>
      </c>
      <c r="L406" s="44">
        <v>803.58</v>
      </c>
      <c r="M406" s="44">
        <v>414.15</v>
      </c>
      <c r="N406" s="45">
        <v>0</v>
      </c>
      <c r="O406" s="44">
        <v>0</v>
      </c>
      <c r="P406" s="47">
        <f t="shared" si="6"/>
        <v>439433.23000000016</v>
      </c>
    </row>
    <row r="407" spans="1:16" x14ac:dyDescent="0.25">
      <c r="A407" s="39" t="s">
        <v>808</v>
      </c>
      <c r="B407" s="40" t="s">
        <v>809</v>
      </c>
      <c r="C407" s="44">
        <v>798868.10999999987</v>
      </c>
      <c r="D407" s="44">
        <v>801768.02</v>
      </c>
      <c r="E407" s="44">
        <v>28213.79</v>
      </c>
      <c r="F407" s="44">
        <v>42409.91</v>
      </c>
      <c r="G407" s="44">
        <v>96824.1</v>
      </c>
      <c r="H407" s="44">
        <v>41063.79</v>
      </c>
      <c r="I407" s="44">
        <v>30900.7</v>
      </c>
      <c r="J407" s="44">
        <v>88745.99</v>
      </c>
      <c r="K407" s="44">
        <v>37664.25</v>
      </c>
      <c r="L407" s="44">
        <v>2635.32</v>
      </c>
      <c r="M407" s="44">
        <v>4981.62</v>
      </c>
      <c r="N407" s="45">
        <v>204590</v>
      </c>
      <c r="O407" s="44">
        <v>0</v>
      </c>
      <c r="P407" s="47">
        <f t="shared" si="6"/>
        <v>2178665.6</v>
      </c>
    </row>
    <row r="408" spans="1:16" x14ac:dyDescent="0.25">
      <c r="A408" s="39" t="s">
        <v>810</v>
      </c>
      <c r="B408" s="40" t="s">
        <v>811</v>
      </c>
      <c r="C408" s="44">
        <v>140805.20000000001</v>
      </c>
      <c r="D408" s="44">
        <v>72618.59</v>
      </c>
      <c r="E408" s="44">
        <v>2491.04</v>
      </c>
      <c r="F408" s="44">
        <v>6915.31</v>
      </c>
      <c r="G408" s="44">
        <v>4014.06</v>
      </c>
      <c r="H408" s="44">
        <v>1702.39</v>
      </c>
      <c r="I408" s="44">
        <v>1503.7</v>
      </c>
      <c r="J408" s="44">
        <v>3235.34</v>
      </c>
      <c r="K408" s="44">
        <v>1373.1</v>
      </c>
      <c r="L408" s="44">
        <v>437.65</v>
      </c>
      <c r="M408" s="44">
        <v>164.6</v>
      </c>
      <c r="N408" s="45">
        <v>0</v>
      </c>
      <c r="O408" s="44">
        <v>0</v>
      </c>
      <c r="P408" s="47">
        <f t="shared" si="6"/>
        <v>235260.98000000004</v>
      </c>
    </row>
    <row r="409" spans="1:16" x14ac:dyDescent="0.25">
      <c r="A409" s="39" t="s">
        <v>812</v>
      </c>
      <c r="B409" s="40" t="s">
        <v>813</v>
      </c>
      <c r="C409" s="44">
        <v>595609.92000000039</v>
      </c>
      <c r="D409" s="44">
        <v>771422.65</v>
      </c>
      <c r="E409" s="44">
        <v>34989.4</v>
      </c>
      <c r="F409" s="44">
        <v>36253.32</v>
      </c>
      <c r="G409" s="44">
        <v>63169.84</v>
      </c>
      <c r="H409" s="44">
        <v>26790.78</v>
      </c>
      <c r="I409" s="44">
        <v>43536.18</v>
      </c>
      <c r="J409" s="44">
        <v>99332.160000000003</v>
      </c>
      <c r="K409" s="44">
        <v>42157.07</v>
      </c>
      <c r="L409" s="44">
        <v>2723.29</v>
      </c>
      <c r="M409" s="44">
        <v>7405.78</v>
      </c>
      <c r="N409" s="45">
        <v>438242</v>
      </c>
      <c r="O409" s="44">
        <v>0</v>
      </c>
      <c r="P409" s="47">
        <f t="shared" si="6"/>
        <v>2161632.3900000006</v>
      </c>
    </row>
    <row r="410" spans="1:16" x14ac:dyDescent="0.25">
      <c r="A410" s="39" t="s">
        <v>814</v>
      </c>
      <c r="B410" s="40" t="s">
        <v>815</v>
      </c>
      <c r="C410" s="44">
        <v>84958.680000000008</v>
      </c>
      <c r="D410" s="44">
        <v>40671.199999999997</v>
      </c>
      <c r="E410" s="44">
        <v>1733.69</v>
      </c>
      <c r="F410" s="44">
        <v>4775.91</v>
      </c>
      <c r="G410" s="44">
        <v>2525.5100000000002</v>
      </c>
      <c r="H410" s="44">
        <v>1071.0899999999999</v>
      </c>
      <c r="I410" s="44">
        <v>785.53</v>
      </c>
      <c r="J410" s="44">
        <v>1725.64</v>
      </c>
      <c r="K410" s="44">
        <v>732.37</v>
      </c>
      <c r="L410" s="44">
        <v>331.63</v>
      </c>
      <c r="M410" s="44">
        <v>73.680000000000007</v>
      </c>
      <c r="N410" s="45">
        <v>0</v>
      </c>
      <c r="O410" s="44">
        <v>0</v>
      </c>
      <c r="P410" s="47">
        <f t="shared" si="6"/>
        <v>139384.93000000002</v>
      </c>
    </row>
    <row r="411" spans="1:16" x14ac:dyDescent="0.25">
      <c r="A411" s="39" t="s">
        <v>816</v>
      </c>
      <c r="B411" s="40" t="s">
        <v>817</v>
      </c>
      <c r="C411" s="44">
        <v>125198.29999999999</v>
      </c>
      <c r="D411" s="44">
        <v>137247.38</v>
      </c>
      <c r="E411" s="44">
        <v>4120.8599999999997</v>
      </c>
      <c r="F411" s="44">
        <v>6876.85</v>
      </c>
      <c r="G411" s="44">
        <v>8649.48</v>
      </c>
      <c r="H411" s="44">
        <v>3668.3</v>
      </c>
      <c r="I411" s="44">
        <v>4098.5600000000004</v>
      </c>
      <c r="J411" s="44">
        <v>9935.82</v>
      </c>
      <c r="K411" s="44">
        <v>4216.8100000000004</v>
      </c>
      <c r="L411" s="44">
        <v>463.57</v>
      </c>
      <c r="M411" s="44">
        <v>644.5</v>
      </c>
      <c r="N411" s="45">
        <v>0</v>
      </c>
      <c r="O411" s="44">
        <v>0</v>
      </c>
      <c r="P411" s="47">
        <f t="shared" si="6"/>
        <v>305120.42999999993</v>
      </c>
    </row>
    <row r="412" spans="1:16" x14ac:dyDescent="0.25">
      <c r="A412" s="39" t="s">
        <v>818</v>
      </c>
      <c r="B412" s="40" t="s">
        <v>819</v>
      </c>
      <c r="C412" s="44">
        <v>82990.010000000009</v>
      </c>
      <c r="D412" s="44">
        <v>66269.34</v>
      </c>
      <c r="E412" s="44">
        <v>1824.01</v>
      </c>
      <c r="F412" s="44">
        <v>4540.88</v>
      </c>
      <c r="G412" s="44">
        <v>1759.76</v>
      </c>
      <c r="H412" s="44">
        <v>746.33</v>
      </c>
      <c r="I412" s="44">
        <v>1106.76</v>
      </c>
      <c r="J412" s="44">
        <v>2052.67</v>
      </c>
      <c r="K412" s="44">
        <v>871.16</v>
      </c>
      <c r="L412" s="44">
        <v>313.69</v>
      </c>
      <c r="M412" s="44">
        <v>134.43</v>
      </c>
      <c r="N412" s="45">
        <v>21938</v>
      </c>
      <c r="O412" s="44">
        <v>0</v>
      </c>
      <c r="P412" s="47">
        <f t="shared" si="6"/>
        <v>184547.04000000004</v>
      </c>
    </row>
    <row r="413" spans="1:16" x14ac:dyDescent="0.25">
      <c r="A413" s="39" t="s">
        <v>820</v>
      </c>
      <c r="B413" s="40" t="s">
        <v>821</v>
      </c>
      <c r="C413" s="44">
        <v>125447.87</v>
      </c>
      <c r="D413" s="44">
        <v>86809.24</v>
      </c>
      <c r="E413" s="44">
        <v>3102.09</v>
      </c>
      <c r="F413" s="44">
        <v>6567.08</v>
      </c>
      <c r="G413" s="44">
        <v>4247.7</v>
      </c>
      <c r="H413" s="44">
        <v>1801.48</v>
      </c>
      <c r="I413" s="44">
        <v>2510.6999999999998</v>
      </c>
      <c r="J413" s="44">
        <v>5255.62</v>
      </c>
      <c r="K413" s="44">
        <v>2230.5100000000002</v>
      </c>
      <c r="L413" s="44">
        <v>496.85</v>
      </c>
      <c r="M413" s="44">
        <v>356.48</v>
      </c>
      <c r="N413" s="45">
        <v>44508</v>
      </c>
      <c r="O413" s="44">
        <v>0</v>
      </c>
      <c r="P413" s="47">
        <f t="shared" si="6"/>
        <v>283333.62</v>
      </c>
    </row>
    <row r="414" spans="1:16" x14ac:dyDescent="0.25">
      <c r="A414" s="39" t="s">
        <v>822</v>
      </c>
      <c r="B414" s="40" t="s">
        <v>823</v>
      </c>
      <c r="C414" s="44">
        <v>728879.79999999993</v>
      </c>
      <c r="D414" s="44">
        <v>253293.22</v>
      </c>
      <c r="E414" s="44">
        <v>16880.68</v>
      </c>
      <c r="F414" s="44">
        <v>39328.94</v>
      </c>
      <c r="G414" s="44">
        <v>54851.83</v>
      </c>
      <c r="H414" s="44">
        <v>23263.05</v>
      </c>
      <c r="I414" s="44">
        <v>11699.18</v>
      </c>
      <c r="J414" s="44">
        <v>35324.1</v>
      </c>
      <c r="K414" s="44">
        <v>14991.73</v>
      </c>
      <c r="L414" s="44">
        <v>2760.37</v>
      </c>
      <c r="M414" s="44">
        <v>1542.5</v>
      </c>
      <c r="N414" s="45">
        <v>0</v>
      </c>
      <c r="O414" s="44">
        <v>0</v>
      </c>
      <c r="P414" s="47">
        <f t="shared" si="6"/>
        <v>1182815.4000000001</v>
      </c>
    </row>
    <row r="415" spans="1:16" x14ac:dyDescent="0.25">
      <c r="A415" s="39" t="s">
        <v>824</v>
      </c>
      <c r="B415" s="40" t="s">
        <v>825</v>
      </c>
      <c r="C415" s="44">
        <v>296313.74</v>
      </c>
      <c r="D415" s="44">
        <v>72075.600000000006</v>
      </c>
      <c r="E415" s="44">
        <v>6935.67</v>
      </c>
      <c r="F415" s="44">
        <v>15636.33</v>
      </c>
      <c r="G415" s="44">
        <v>23042.11</v>
      </c>
      <c r="H415" s="44">
        <v>9772.32</v>
      </c>
      <c r="I415" s="44">
        <v>4950.1499999999996</v>
      </c>
      <c r="J415" s="44">
        <v>15579.13</v>
      </c>
      <c r="K415" s="44">
        <v>6611.86</v>
      </c>
      <c r="L415" s="44">
        <v>1094.04</v>
      </c>
      <c r="M415" s="44">
        <v>670.22</v>
      </c>
      <c r="N415" s="45">
        <v>0</v>
      </c>
      <c r="O415" s="44">
        <v>0</v>
      </c>
      <c r="P415" s="47">
        <f t="shared" si="6"/>
        <v>452681.16999999993</v>
      </c>
    </row>
    <row r="416" spans="1:16" x14ac:dyDescent="0.25">
      <c r="A416" s="39" t="s">
        <v>826</v>
      </c>
      <c r="B416" s="40" t="s">
        <v>827</v>
      </c>
      <c r="C416" s="44">
        <v>69723.56</v>
      </c>
      <c r="D416" s="44">
        <v>56181.599999999999</v>
      </c>
      <c r="E416" s="44">
        <v>1323.98</v>
      </c>
      <c r="F416" s="44">
        <v>3804.16</v>
      </c>
      <c r="G416" s="44">
        <v>1168.02</v>
      </c>
      <c r="H416" s="44">
        <v>495.36</v>
      </c>
      <c r="I416" s="44">
        <v>567.47</v>
      </c>
      <c r="J416" s="44">
        <v>933.79</v>
      </c>
      <c r="K416" s="44">
        <v>396.3</v>
      </c>
      <c r="L416" s="44">
        <v>262.83999999999997</v>
      </c>
      <c r="M416" s="44">
        <v>47.09</v>
      </c>
      <c r="N416" s="45">
        <v>3790</v>
      </c>
      <c r="O416" s="44">
        <v>0</v>
      </c>
      <c r="P416" s="47">
        <f t="shared" si="6"/>
        <v>138694.16999999998</v>
      </c>
    </row>
    <row r="417" spans="1:16" x14ac:dyDescent="0.25">
      <c r="A417" s="39" t="s">
        <v>828</v>
      </c>
      <c r="B417" s="40" t="s">
        <v>829</v>
      </c>
      <c r="C417" s="44">
        <v>279705.96999999997</v>
      </c>
      <c r="D417" s="44">
        <v>300965.15000000002</v>
      </c>
      <c r="E417" s="44">
        <v>17638.91</v>
      </c>
      <c r="F417" s="44">
        <v>18751.419999999998</v>
      </c>
      <c r="G417" s="44">
        <v>20314.62</v>
      </c>
      <c r="H417" s="44">
        <v>8615.57</v>
      </c>
      <c r="I417" s="44">
        <v>21272.9</v>
      </c>
      <c r="J417" s="44">
        <v>44648.160000000003</v>
      </c>
      <c r="K417" s="44">
        <v>18948.91</v>
      </c>
      <c r="L417" s="44">
        <v>1323.82</v>
      </c>
      <c r="M417" s="44">
        <v>3625.03</v>
      </c>
      <c r="N417" s="45">
        <v>0</v>
      </c>
      <c r="O417" s="44">
        <v>0</v>
      </c>
      <c r="P417" s="47">
        <f t="shared" si="6"/>
        <v>735810.46000000008</v>
      </c>
    </row>
    <row r="418" spans="1:16" x14ac:dyDescent="0.25">
      <c r="A418" s="39" t="s">
        <v>830</v>
      </c>
      <c r="B418" s="40" t="s">
        <v>831</v>
      </c>
      <c r="C418" s="44">
        <v>163472.9</v>
      </c>
      <c r="D418" s="44">
        <v>135276.68</v>
      </c>
      <c r="E418" s="44">
        <v>3726.78</v>
      </c>
      <c r="F418" s="44">
        <v>9121.09</v>
      </c>
      <c r="G418" s="44">
        <v>8024.84</v>
      </c>
      <c r="H418" s="44">
        <v>3403.39</v>
      </c>
      <c r="I418" s="44">
        <v>2218.54</v>
      </c>
      <c r="J418" s="44">
        <v>5867.96</v>
      </c>
      <c r="K418" s="44">
        <v>2490.39</v>
      </c>
      <c r="L418" s="44">
        <v>700.3</v>
      </c>
      <c r="M418" s="44">
        <v>269.89999999999998</v>
      </c>
      <c r="N418" s="45">
        <v>10420</v>
      </c>
      <c r="O418" s="44">
        <v>0</v>
      </c>
      <c r="P418" s="47">
        <f t="shared" si="6"/>
        <v>344992.77000000008</v>
      </c>
    </row>
    <row r="419" spans="1:16" x14ac:dyDescent="0.25">
      <c r="A419" s="39" t="s">
        <v>832</v>
      </c>
      <c r="B419" s="40" t="s">
        <v>833</v>
      </c>
      <c r="C419" s="44">
        <v>80955.179999999993</v>
      </c>
      <c r="D419" s="44">
        <v>58699.41</v>
      </c>
      <c r="E419" s="44">
        <v>1646.75</v>
      </c>
      <c r="F419" s="44">
        <v>4572.38</v>
      </c>
      <c r="G419" s="44">
        <v>2103.4699999999998</v>
      </c>
      <c r="H419" s="44">
        <v>892.1</v>
      </c>
      <c r="I419" s="44">
        <v>721.16</v>
      </c>
      <c r="J419" s="44">
        <v>1493.6</v>
      </c>
      <c r="K419" s="44">
        <v>633.89</v>
      </c>
      <c r="L419" s="44">
        <v>315.25</v>
      </c>
      <c r="M419" s="44">
        <v>65.2</v>
      </c>
      <c r="N419" s="45">
        <v>0</v>
      </c>
      <c r="O419" s="44">
        <v>0</v>
      </c>
      <c r="P419" s="47">
        <f t="shared" si="6"/>
        <v>152098.39000000004</v>
      </c>
    </row>
    <row r="420" spans="1:16" x14ac:dyDescent="0.25">
      <c r="A420" s="39" t="s">
        <v>834</v>
      </c>
      <c r="B420" s="40" t="s">
        <v>835</v>
      </c>
      <c r="C420" s="44">
        <v>218660.30000000002</v>
      </c>
      <c r="D420" s="44">
        <v>68075.509999999995</v>
      </c>
      <c r="E420" s="44">
        <v>3786.38</v>
      </c>
      <c r="F420" s="44">
        <v>10485.93</v>
      </c>
      <c r="G420" s="44">
        <v>7573.2</v>
      </c>
      <c r="H420" s="44">
        <v>3211.85</v>
      </c>
      <c r="I420" s="44">
        <v>2423.86</v>
      </c>
      <c r="J420" s="44">
        <v>5681.36</v>
      </c>
      <c r="K420" s="44">
        <v>2411.1999999999998</v>
      </c>
      <c r="L420" s="44">
        <v>634.19000000000005</v>
      </c>
      <c r="M420" s="44">
        <v>273.41000000000003</v>
      </c>
      <c r="N420" s="45">
        <v>72729</v>
      </c>
      <c r="O420" s="44">
        <v>0</v>
      </c>
      <c r="P420" s="47">
        <f t="shared" si="6"/>
        <v>395946.18999999994</v>
      </c>
    </row>
    <row r="421" spans="1:16" x14ac:dyDescent="0.25">
      <c r="A421" s="39" t="s">
        <v>836</v>
      </c>
      <c r="B421" s="40" t="s">
        <v>837</v>
      </c>
      <c r="C421" s="44">
        <v>4223311.33</v>
      </c>
      <c r="D421" s="44">
        <v>2813522.81</v>
      </c>
      <c r="E421" s="44">
        <v>177326.95</v>
      </c>
      <c r="F421" s="44">
        <v>223758.37</v>
      </c>
      <c r="G421" s="44">
        <v>117623.1</v>
      </c>
      <c r="H421" s="44">
        <v>49884.79</v>
      </c>
      <c r="I421" s="44">
        <v>204315.76</v>
      </c>
      <c r="J421" s="44">
        <v>386099</v>
      </c>
      <c r="K421" s="44">
        <v>163862.39000000001</v>
      </c>
      <c r="L421" s="44">
        <v>19380.169999999998</v>
      </c>
      <c r="M421" s="44">
        <v>33781.96</v>
      </c>
      <c r="N421" s="45">
        <v>1275029</v>
      </c>
      <c r="O421" s="44">
        <v>0</v>
      </c>
      <c r="P421" s="47">
        <f t="shared" si="6"/>
        <v>9687895.6300000008</v>
      </c>
    </row>
    <row r="422" spans="1:16" x14ac:dyDescent="0.25">
      <c r="A422" s="39" t="s">
        <v>838</v>
      </c>
      <c r="B422" s="40" t="s">
        <v>839</v>
      </c>
      <c r="C422" s="44">
        <v>358802.27</v>
      </c>
      <c r="D422" s="44">
        <v>359751.89</v>
      </c>
      <c r="E422" s="44">
        <v>8649.7999999999993</v>
      </c>
      <c r="F422" s="44">
        <v>18985.45</v>
      </c>
      <c r="G422" s="44">
        <v>28165.82</v>
      </c>
      <c r="H422" s="44">
        <v>11945.32</v>
      </c>
      <c r="I422" s="44">
        <v>6683.12</v>
      </c>
      <c r="J422" s="44">
        <v>20412.63</v>
      </c>
      <c r="K422" s="44">
        <v>8663.2199999999993</v>
      </c>
      <c r="L422" s="44">
        <v>1336.35</v>
      </c>
      <c r="M422" s="44">
        <v>929.22</v>
      </c>
      <c r="N422" s="45">
        <v>0</v>
      </c>
      <c r="O422" s="44">
        <v>0</v>
      </c>
      <c r="P422" s="47">
        <f t="shared" si="6"/>
        <v>824325.08999999985</v>
      </c>
    </row>
    <row r="423" spans="1:16" x14ac:dyDescent="0.25">
      <c r="A423" s="39" t="s">
        <v>840</v>
      </c>
      <c r="B423" s="40" t="s">
        <v>841</v>
      </c>
      <c r="C423" s="44">
        <v>178956.74</v>
      </c>
      <c r="D423" s="44">
        <v>105693.2</v>
      </c>
      <c r="E423" s="44">
        <v>4127.05</v>
      </c>
      <c r="F423" s="44">
        <v>9796.7900000000009</v>
      </c>
      <c r="G423" s="44">
        <v>11460.17</v>
      </c>
      <c r="H423" s="44">
        <v>4860.34</v>
      </c>
      <c r="I423" s="44">
        <v>2722.46</v>
      </c>
      <c r="J423" s="44">
        <v>8029.08</v>
      </c>
      <c r="K423" s="44">
        <v>3407.58</v>
      </c>
      <c r="L423" s="44">
        <v>685.6</v>
      </c>
      <c r="M423" s="44">
        <v>350.78</v>
      </c>
      <c r="N423" s="45">
        <v>21582</v>
      </c>
      <c r="O423" s="44">
        <v>0</v>
      </c>
      <c r="P423" s="47">
        <f t="shared" si="6"/>
        <v>351671.79000000004</v>
      </c>
    </row>
    <row r="424" spans="1:16" x14ac:dyDescent="0.25">
      <c r="A424" s="39" t="s">
        <v>842</v>
      </c>
      <c r="B424" s="40" t="s">
        <v>843</v>
      </c>
      <c r="C424" s="44">
        <v>86965.08</v>
      </c>
      <c r="D424" s="44">
        <v>54684.06</v>
      </c>
      <c r="E424" s="44">
        <v>1746.6</v>
      </c>
      <c r="F424" s="44">
        <v>4955.18</v>
      </c>
      <c r="G424" s="44">
        <v>1095.02</v>
      </c>
      <c r="H424" s="44">
        <v>464.41</v>
      </c>
      <c r="I424" s="44">
        <v>698.68</v>
      </c>
      <c r="J424" s="44">
        <v>987.19</v>
      </c>
      <c r="K424" s="44">
        <v>418.97</v>
      </c>
      <c r="L424" s="44">
        <v>342.72</v>
      </c>
      <c r="M424" s="44">
        <v>55.9</v>
      </c>
      <c r="N424" s="45">
        <v>0</v>
      </c>
      <c r="O424" s="44">
        <v>0</v>
      </c>
      <c r="P424" s="47">
        <f t="shared" si="6"/>
        <v>152413.81</v>
      </c>
    </row>
    <row r="425" spans="1:16" x14ac:dyDescent="0.25">
      <c r="A425" s="39" t="s">
        <v>844</v>
      </c>
      <c r="B425" s="40" t="s">
        <v>845</v>
      </c>
      <c r="C425" s="44">
        <v>366611.25</v>
      </c>
      <c r="D425" s="44">
        <v>277194.65999999997</v>
      </c>
      <c r="E425" s="44">
        <v>8194.77</v>
      </c>
      <c r="F425" s="44">
        <v>19449.849999999999</v>
      </c>
      <c r="G425" s="44">
        <v>22914.33</v>
      </c>
      <c r="H425" s="44">
        <v>9718.1299999999992</v>
      </c>
      <c r="I425" s="44">
        <v>5607.55</v>
      </c>
      <c r="J425" s="44">
        <v>16240.77</v>
      </c>
      <c r="K425" s="44">
        <v>6892.67</v>
      </c>
      <c r="L425" s="44">
        <v>1410.62</v>
      </c>
      <c r="M425" s="44">
        <v>726.56</v>
      </c>
      <c r="N425" s="45">
        <v>0</v>
      </c>
      <c r="O425" s="44">
        <v>9638.51</v>
      </c>
      <c r="P425" s="47">
        <f t="shared" si="6"/>
        <v>744599.67</v>
      </c>
    </row>
    <row r="426" spans="1:16" x14ac:dyDescent="0.25">
      <c r="A426" s="39" t="s">
        <v>846</v>
      </c>
      <c r="B426" s="40" t="s">
        <v>847</v>
      </c>
      <c r="C426" s="44">
        <v>325993.04000000004</v>
      </c>
      <c r="D426" s="44">
        <v>246342.93</v>
      </c>
      <c r="E426" s="44">
        <v>8627.08</v>
      </c>
      <c r="F426" s="44">
        <v>17341.45</v>
      </c>
      <c r="G426" s="44">
        <v>27255.73</v>
      </c>
      <c r="H426" s="44">
        <v>11559.35</v>
      </c>
      <c r="I426" s="44">
        <v>7006.55</v>
      </c>
      <c r="J426" s="44">
        <v>20958.71</v>
      </c>
      <c r="K426" s="44">
        <v>8894.99</v>
      </c>
      <c r="L426" s="44">
        <v>1714.85</v>
      </c>
      <c r="M426" s="44">
        <v>1007.56</v>
      </c>
      <c r="N426" s="45">
        <v>0</v>
      </c>
      <c r="O426" s="44">
        <v>0</v>
      </c>
      <c r="P426" s="47">
        <f t="shared" si="6"/>
        <v>676702.23999999987</v>
      </c>
    </row>
    <row r="427" spans="1:16" x14ac:dyDescent="0.25">
      <c r="A427" s="39" t="s">
        <v>848</v>
      </c>
      <c r="B427" s="40" t="s">
        <v>849</v>
      </c>
      <c r="C427" s="44">
        <v>78243.28</v>
      </c>
      <c r="D427" s="44">
        <v>53499.34</v>
      </c>
      <c r="E427" s="44">
        <v>1624.98</v>
      </c>
      <c r="F427" s="44">
        <v>4399.0200000000004</v>
      </c>
      <c r="G427" s="44">
        <v>1370.46</v>
      </c>
      <c r="H427" s="44">
        <v>581.22</v>
      </c>
      <c r="I427" s="44">
        <v>766.89</v>
      </c>
      <c r="J427" s="44">
        <v>1306.3</v>
      </c>
      <c r="K427" s="44">
        <v>554.4</v>
      </c>
      <c r="L427" s="44">
        <v>314.24</v>
      </c>
      <c r="M427" s="44">
        <v>75.63</v>
      </c>
      <c r="N427" s="45">
        <v>0</v>
      </c>
      <c r="O427" s="44">
        <v>0</v>
      </c>
      <c r="P427" s="47">
        <f t="shared" si="6"/>
        <v>142735.75999999998</v>
      </c>
    </row>
    <row r="428" spans="1:16" x14ac:dyDescent="0.25">
      <c r="A428" s="39" t="s">
        <v>850</v>
      </c>
      <c r="B428" s="40" t="s">
        <v>851</v>
      </c>
      <c r="C428" s="44">
        <v>123626.84</v>
      </c>
      <c r="D428" s="44">
        <v>47883.4</v>
      </c>
      <c r="E428" s="44">
        <v>2426.5700000000002</v>
      </c>
      <c r="F428" s="44">
        <v>6576.5</v>
      </c>
      <c r="G428" s="44">
        <v>4006.4</v>
      </c>
      <c r="H428" s="44">
        <v>1699.14</v>
      </c>
      <c r="I428" s="44">
        <v>1277.8900000000001</v>
      </c>
      <c r="J428" s="44">
        <v>2891.92</v>
      </c>
      <c r="K428" s="44">
        <v>1227.3499999999999</v>
      </c>
      <c r="L428" s="44">
        <v>473.09</v>
      </c>
      <c r="M428" s="44">
        <v>133.52000000000001</v>
      </c>
      <c r="N428" s="45">
        <v>1889</v>
      </c>
      <c r="O428" s="44">
        <v>0</v>
      </c>
      <c r="P428" s="47">
        <f t="shared" si="6"/>
        <v>194111.62000000002</v>
      </c>
    </row>
    <row r="429" spans="1:16" x14ac:dyDescent="0.25">
      <c r="A429" s="39" t="s">
        <v>852</v>
      </c>
      <c r="B429" s="40" t="s">
        <v>853</v>
      </c>
      <c r="C429" s="44">
        <v>334241.81999999995</v>
      </c>
      <c r="D429" s="44">
        <v>197771.84</v>
      </c>
      <c r="E429" s="44">
        <v>7534.76</v>
      </c>
      <c r="F429" s="44">
        <v>18223.810000000001</v>
      </c>
      <c r="G429" s="44">
        <v>10897.21</v>
      </c>
      <c r="H429" s="44">
        <v>4621.58</v>
      </c>
      <c r="I429" s="44">
        <v>4767.74</v>
      </c>
      <c r="J429" s="44">
        <v>10323.299999999999</v>
      </c>
      <c r="K429" s="44">
        <v>4381.26</v>
      </c>
      <c r="L429" s="44">
        <v>1372.58</v>
      </c>
      <c r="M429" s="44">
        <v>596.65</v>
      </c>
      <c r="N429" s="45">
        <v>193243</v>
      </c>
      <c r="O429" s="44">
        <v>0</v>
      </c>
      <c r="P429" s="47">
        <f t="shared" si="6"/>
        <v>787975.54999999993</v>
      </c>
    </row>
    <row r="430" spans="1:16" x14ac:dyDescent="0.25">
      <c r="A430" s="39" t="s">
        <v>854</v>
      </c>
      <c r="B430" s="40" t="s">
        <v>855</v>
      </c>
      <c r="C430" s="44">
        <v>90648.040000000008</v>
      </c>
      <c r="D430" s="44">
        <v>48924.7</v>
      </c>
      <c r="E430" s="44">
        <v>1659.5</v>
      </c>
      <c r="F430" s="44">
        <v>4732.34</v>
      </c>
      <c r="G430" s="44">
        <v>1403.19</v>
      </c>
      <c r="H430" s="44">
        <v>595.1</v>
      </c>
      <c r="I430" s="44">
        <v>821.94</v>
      </c>
      <c r="J430" s="44">
        <v>1337.99</v>
      </c>
      <c r="K430" s="44">
        <v>567.85</v>
      </c>
      <c r="L430" s="44">
        <v>310.45</v>
      </c>
      <c r="M430" s="44">
        <v>77.78</v>
      </c>
      <c r="N430" s="45">
        <v>1715</v>
      </c>
      <c r="O430" s="44">
        <v>0</v>
      </c>
      <c r="P430" s="47">
        <f t="shared" si="6"/>
        <v>152793.88</v>
      </c>
    </row>
    <row r="431" spans="1:16" x14ac:dyDescent="0.25">
      <c r="A431" s="39" t="s">
        <v>856</v>
      </c>
      <c r="B431" s="40" t="s">
        <v>857</v>
      </c>
      <c r="C431" s="44">
        <v>72966.62999999999</v>
      </c>
      <c r="D431" s="44">
        <v>33411.199999999997</v>
      </c>
      <c r="E431" s="44">
        <v>1398.29</v>
      </c>
      <c r="F431" s="44">
        <v>4118.09</v>
      </c>
      <c r="G431" s="44">
        <v>1069.31</v>
      </c>
      <c r="H431" s="44">
        <v>453.5</v>
      </c>
      <c r="I431" s="44">
        <v>500.14</v>
      </c>
      <c r="J431" s="44">
        <v>734.7</v>
      </c>
      <c r="K431" s="44">
        <v>311.81</v>
      </c>
      <c r="L431" s="44">
        <v>284.44</v>
      </c>
      <c r="M431" s="44">
        <v>31.49</v>
      </c>
      <c r="N431" s="45">
        <v>377</v>
      </c>
      <c r="O431" s="44">
        <v>0</v>
      </c>
      <c r="P431" s="47">
        <f t="shared" si="6"/>
        <v>115656.59999999998</v>
      </c>
    </row>
    <row r="432" spans="1:16" x14ac:dyDescent="0.25">
      <c r="A432" s="39" t="s">
        <v>858</v>
      </c>
      <c r="B432" s="40" t="s">
        <v>859</v>
      </c>
      <c r="C432" s="44">
        <v>190498.97000000003</v>
      </c>
      <c r="D432" s="44">
        <v>196111.04</v>
      </c>
      <c r="E432" s="44">
        <v>4074.43</v>
      </c>
      <c r="F432" s="44">
        <v>10445.65</v>
      </c>
      <c r="G432" s="44">
        <v>9049.18</v>
      </c>
      <c r="H432" s="44">
        <v>3837.82</v>
      </c>
      <c r="I432" s="44">
        <v>2318.9899999999998</v>
      </c>
      <c r="J432" s="44">
        <v>6195.59</v>
      </c>
      <c r="K432" s="44">
        <v>2629.44</v>
      </c>
      <c r="L432" s="44">
        <v>724.98</v>
      </c>
      <c r="M432" s="44">
        <v>268.01</v>
      </c>
      <c r="N432" s="45">
        <v>100404</v>
      </c>
      <c r="O432" s="44">
        <v>0</v>
      </c>
      <c r="P432" s="47">
        <f t="shared" si="6"/>
        <v>526558.10000000009</v>
      </c>
    </row>
    <row r="433" spans="1:16" x14ac:dyDescent="0.25">
      <c r="A433" s="39" t="s">
        <v>860</v>
      </c>
      <c r="B433" s="40" t="s">
        <v>861</v>
      </c>
      <c r="C433" s="44">
        <v>143712.95000000001</v>
      </c>
      <c r="D433" s="44">
        <v>91706.47</v>
      </c>
      <c r="E433" s="44">
        <v>3253.22</v>
      </c>
      <c r="F433" s="44">
        <v>7738.89</v>
      </c>
      <c r="G433" s="44">
        <v>4871.1099999999997</v>
      </c>
      <c r="H433" s="44">
        <v>2065.87</v>
      </c>
      <c r="I433" s="44">
        <v>2195.84</v>
      </c>
      <c r="J433" s="44">
        <v>4754.57</v>
      </c>
      <c r="K433" s="44">
        <v>2017.86</v>
      </c>
      <c r="L433" s="44">
        <v>530.01</v>
      </c>
      <c r="M433" s="44">
        <v>284.19</v>
      </c>
      <c r="N433" s="45">
        <v>9216</v>
      </c>
      <c r="O433" s="44">
        <v>0</v>
      </c>
      <c r="P433" s="47">
        <f t="shared" si="6"/>
        <v>272346.98000000004</v>
      </c>
    </row>
    <row r="434" spans="1:16" x14ac:dyDescent="0.25">
      <c r="A434" s="39" t="s">
        <v>862</v>
      </c>
      <c r="B434" s="40" t="s">
        <v>863</v>
      </c>
      <c r="C434" s="44">
        <v>303565.04000000004</v>
      </c>
      <c r="D434" s="44">
        <v>73971.8</v>
      </c>
      <c r="E434" s="44">
        <v>7147.46</v>
      </c>
      <c r="F434" s="44">
        <v>16575.689999999999</v>
      </c>
      <c r="G434" s="44">
        <v>21601.38</v>
      </c>
      <c r="H434" s="44">
        <v>9161.2999999999993</v>
      </c>
      <c r="I434" s="44">
        <v>4930.3999999999996</v>
      </c>
      <c r="J434" s="44">
        <v>14833.59</v>
      </c>
      <c r="K434" s="44">
        <v>6295.45</v>
      </c>
      <c r="L434" s="44">
        <v>1140.77</v>
      </c>
      <c r="M434" s="44">
        <v>652.20000000000005</v>
      </c>
      <c r="N434" s="45">
        <v>13691</v>
      </c>
      <c r="O434" s="44">
        <v>0</v>
      </c>
      <c r="P434" s="47">
        <f t="shared" si="6"/>
        <v>473566.08000000013</v>
      </c>
    </row>
    <row r="435" spans="1:16" x14ac:dyDescent="0.25">
      <c r="A435" s="39" t="s">
        <v>864</v>
      </c>
      <c r="B435" s="40" t="s">
        <v>865</v>
      </c>
      <c r="C435" s="44">
        <v>405933.01</v>
      </c>
      <c r="D435" s="44">
        <v>149361.19</v>
      </c>
      <c r="E435" s="44">
        <v>10552.23</v>
      </c>
      <c r="F435" s="44">
        <v>21533.61</v>
      </c>
      <c r="G435" s="44">
        <v>39173.480000000003</v>
      </c>
      <c r="H435" s="44">
        <v>16613.75</v>
      </c>
      <c r="I435" s="44">
        <v>8857.6299999999992</v>
      </c>
      <c r="J435" s="44">
        <v>28351.26</v>
      </c>
      <c r="K435" s="44">
        <v>12032.42</v>
      </c>
      <c r="L435" s="44">
        <v>1549.16</v>
      </c>
      <c r="M435" s="44">
        <v>1286.3599999999999</v>
      </c>
      <c r="N435" s="45">
        <v>0</v>
      </c>
      <c r="O435" s="44">
        <v>0</v>
      </c>
      <c r="P435" s="47">
        <f t="shared" si="6"/>
        <v>695244.1</v>
      </c>
    </row>
    <row r="436" spans="1:16" x14ac:dyDescent="0.25">
      <c r="A436" s="39" t="s">
        <v>866</v>
      </c>
      <c r="B436" s="40" t="s">
        <v>867</v>
      </c>
      <c r="C436" s="44">
        <v>118726.45000000001</v>
      </c>
      <c r="D436" s="44">
        <v>54904</v>
      </c>
      <c r="E436" s="44">
        <v>2623.62</v>
      </c>
      <c r="F436" s="44">
        <v>6726.26</v>
      </c>
      <c r="G436" s="44">
        <v>5302.41</v>
      </c>
      <c r="H436" s="44">
        <v>2248.79</v>
      </c>
      <c r="I436" s="44">
        <v>1410.91</v>
      </c>
      <c r="J436" s="44">
        <v>3658.66</v>
      </c>
      <c r="K436" s="44">
        <v>1552.75</v>
      </c>
      <c r="L436" s="44">
        <v>466.68</v>
      </c>
      <c r="M436" s="44">
        <v>159.72999999999999</v>
      </c>
      <c r="N436" s="45">
        <v>0</v>
      </c>
      <c r="O436" s="44">
        <v>0</v>
      </c>
      <c r="P436" s="47">
        <f t="shared" si="6"/>
        <v>197780.26000000004</v>
      </c>
    </row>
    <row r="437" spans="1:16" x14ac:dyDescent="0.25">
      <c r="A437" s="39" t="s">
        <v>868</v>
      </c>
      <c r="B437" s="40" t="s">
        <v>869</v>
      </c>
      <c r="C437" s="44">
        <v>111410.84000000001</v>
      </c>
      <c r="D437" s="44">
        <v>51182</v>
      </c>
      <c r="E437" s="44">
        <v>2299.54</v>
      </c>
      <c r="F437" s="44">
        <v>6255.65</v>
      </c>
      <c r="G437" s="44">
        <v>3602.05</v>
      </c>
      <c r="H437" s="44">
        <v>1527.65</v>
      </c>
      <c r="I437" s="44">
        <v>1076.0999999999999</v>
      </c>
      <c r="J437" s="44">
        <v>2454.5700000000002</v>
      </c>
      <c r="K437" s="44">
        <v>1041.73</v>
      </c>
      <c r="L437" s="44">
        <v>442.9</v>
      </c>
      <c r="M437" s="44">
        <v>104.96</v>
      </c>
      <c r="N437" s="45">
        <v>7226</v>
      </c>
      <c r="O437" s="44">
        <v>0</v>
      </c>
      <c r="P437" s="47">
        <f t="shared" si="6"/>
        <v>188623.99000000002</v>
      </c>
    </row>
    <row r="438" spans="1:16" x14ac:dyDescent="0.25">
      <c r="A438" s="39" t="s">
        <v>870</v>
      </c>
      <c r="B438" s="40" t="s">
        <v>871</v>
      </c>
      <c r="C438" s="44">
        <v>69761.55</v>
      </c>
      <c r="D438" s="44">
        <v>46242.94</v>
      </c>
      <c r="E438" s="44">
        <v>1312.26</v>
      </c>
      <c r="F438" s="44">
        <v>3927.57</v>
      </c>
      <c r="G438" s="44">
        <v>743.39</v>
      </c>
      <c r="H438" s="44">
        <v>315.27999999999997</v>
      </c>
      <c r="I438" s="44">
        <v>445.46</v>
      </c>
      <c r="J438" s="44">
        <v>535.96</v>
      </c>
      <c r="K438" s="44">
        <v>227.47</v>
      </c>
      <c r="L438" s="44">
        <v>267.99</v>
      </c>
      <c r="M438" s="44">
        <v>24.21</v>
      </c>
      <c r="N438" s="45">
        <v>0</v>
      </c>
      <c r="O438" s="44">
        <v>0</v>
      </c>
      <c r="P438" s="47">
        <f t="shared" si="6"/>
        <v>123804.08000000003</v>
      </c>
    </row>
    <row r="439" spans="1:16" x14ac:dyDescent="0.25">
      <c r="A439" s="39" t="s">
        <v>872</v>
      </c>
      <c r="B439" s="40" t="s">
        <v>873</v>
      </c>
      <c r="C439" s="44">
        <v>87356.289999999979</v>
      </c>
      <c r="D439" s="44">
        <v>66846.149999999994</v>
      </c>
      <c r="E439" s="44">
        <v>1924.85</v>
      </c>
      <c r="F439" s="44">
        <v>4817.76</v>
      </c>
      <c r="G439" s="44">
        <v>4270.5</v>
      </c>
      <c r="H439" s="44">
        <v>1811.15</v>
      </c>
      <c r="I439" s="44">
        <v>1141.77</v>
      </c>
      <c r="J439" s="44">
        <v>3066.91</v>
      </c>
      <c r="K439" s="44">
        <v>1301.6099999999999</v>
      </c>
      <c r="L439" s="44">
        <v>332.46</v>
      </c>
      <c r="M439" s="44">
        <v>137.05000000000001</v>
      </c>
      <c r="N439" s="45">
        <v>0</v>
      </c>
      <c r="O439" s="44">
        <v>0</v>
      </c>
      <c r="P439" s="47">
        <f t="shared" si="6"/>
        <v>173006.49999999994</v>
      </c>
    </row>
    <row r="440" spans="1:16" x14ac:dyDescent="0.25">
      <c r="A440" s="39" t="s">
        <v>874</v>
      </c>
      <c r="B440" s="40" t="s">
        <v>875</v>
      </c>
      <c r="C440" s="44">
        <v>98947.609999999986</v>
      </c>
      <c r="D440" s="44">
        <v>56213.69</v>
      </c>
      <c r="E440" s="44">
        <v>2070.3200000000002</v>
      </c>
      <c r="F440" s="44">
        <v>5571.41</v>
      </c>
      <c r="G440" s="44">
        <v>2095.6</v>
      </c>
      <c r="H440" s="44">
        <v>888.76</v>
      </c>
      <c r="I440" s="44">
        <v>991.37</v>
      </c>
      <c r="J440" s="44">
        <v>1834.45</v>
      </c>
      <c r="K440" s="44">
        <v>778.55</v>
      </c>
      <c r="L440" s="44">
        <v>395.96</v>
      </c>
      <c r="M440" s="44">
        <v>99.62</v>
      </c>
      <c r="N440" s="45">
        <v>7650</v>
      </c>
      <c r="O440" s="44">
        <v>0</v>
      </c>
      <c r="P440" s="47">
        <f t="shared" si="6"/>
        <v>177537.34</v>
      </c>
    </row>
    <row r="441" spans="1:16" x14ac:dyDescent="0.25">
      <c r="A441" s="39" t="s">
        <v>876</v>
      </c>
      <c r="B441" s="40" t="s">
        <v>877</v>
      </c>
      <c r="C441" s="44">
        <v>133221.66000000003</v>
      </c>
      <c r="D441" s="44">
        <v>48130.400000000001</v>
      </c>
      <c r="E441" s="44">
        <v>3013.73</v>
      </c>
      <c r="F441" s="44">
        <v>7465.6</v>
      </c>
      <c r="G441" s="44">
        <v>6532.23</v>
      </c>
      <c r="H441" s="44">
        <v>2770.36</v>
      </c>
      <c r="I441" s="44">
        <v>1777.49</v>
      </c>
      <c r="J441" s="44">
        <v>4646.92</v>
      </c>
      <c r="K441" s="44">
        <v>1972.18</v>
      </c>
      <c r="L441" s="44">
        <v>519.44000000000005</v>
      </c>
      <c r="M441" s="44">
        <v>214.91</v>
      </c>
      <c r="N441" s="45">
        <v>0</v>
      </c>
      <c r="O441" s="44">
        <v>0</v>
      </c>
      <c r="P441" s="47">
        <f t="shared" si="6"/>
        <v>210264.92000000004</v>
      </c>
    </row>
    <row r="442" spans="1:16" x14ac:dyDescent="0.25">
      <c r="A442" s="39" t="s">
        <v>878</v>
      </c>
      <c r="B442" s="40" t="s">
        <v>879</v>
      </c>
      <c r="C442" s="44">
        <v>204023.86000000002</v>
      </c>
      <c r="D442" s="44">
        <v>67451.8</v>
      </c>
      <c r="E442" s="44">
        <v>3980.92</v>
      </c>
      <c r="F442" s="44">
        <v>10451.11</v>
      </c>
      <c r="G442" s="44">
        <v>9532.31</v>
      </c>
      <c r="H442" s="44">
        <v>4042.72</v>
      </c>
      <c r="I442" s="44">
        <v>2435.86</v>
      </c>
      <c r="J442" s="44">
        <v>6516.46</v>
      </c>
      <c r="K442" s="44">
        <v>2765.62</v>
      </c>
      <c r="L442" s="44">
        <v>716.9</v>
      </c>
      <c r="M442" s="44">
        <v>282.3</v>
      </c>
      <c r="N442" s="45">
        <v>13052</v>
      </c>
      <c r="O442" s="44">
        <v>0</v>
      </c>
      <c r="P442" s="47">
        <f t="shared" si="6"/>
        <v>325251.86</v>
      </c>
    </row>
    <row r="443" spans="1:16" x14ac:dyDescent="0.25">
      <c r="A443" s="39" t="s">
        <v>880</v>
      </c>
      <c r="B443" s="40" t="s">
        <v>881</v>
      </c>
      <c r="C443" s="44">
        <v>155285.83000000002</v>
      </c>
      <c r="D443" s="44">
        <v>76513.73</v>
      </c>
      <c r="E443" s="44">
        <v>3540.56</v>
      </c>
      <c r="F443" s="44">
        <v>8440.3799999999992</v>
      </c>
      <c r="G443" s="44">
        <v>8621.07</v>
      </c>
      <c r="H443" s="44">
        <v>3656.26</v>
      </c>
      <c r="I443" s="44">
        <v>2347.4899999999998</v>
      </c>
      <c r="J443" s="44">
        <v>6336.45</v>
      </c>
      <c r="K443" s="44">
        <v>2689.22</v>
      </c>
      <c r="L443" s="44">
        <v>583.16999999999996</v>
      </c>
      <c r="M443" s="44">
        <v>302.02</v>
      </c>
      <c r="N443" s="45">
        <v>21446</v>
      </c>
      <c r="O443" s="44">
        <v>0</v>
      </c>
      <c r="P443" s="47">
        <f t="shared" si="6"/>
        <v>289762.18</v>
      </c>
    </row>
    <row r="444" spans="1:16" x14ac:dyDescent="0.25">
      <c r="A444" s="39" t="s">
        <v>882</v>
      </c>
      <c r="B444" s="40" t="s">
        <v>883</v>
      </c>
      <c r="C444" s="44">
        <v>90530.03</v>
      </c>
      <c r="D444" s="44">
        <v>43616.800000000003</v>
      </c>
      <c r="E444" s="44">
        <v>1796.88</v>
      </c>
      <c r="F444" s="44">
        <v>5071.0600000000004</v>
      </c>
      <c r="G444" s="44">
        <v>2211.75</v>
      </c>
      <c r="H444" s="44">
        <v>938.02</v>
      </c>
      <c r="I444" s="44">
        <v>761.45</v>
      </c>
      <c r="J444" s="44">
        <v>1479.5</v>
      </c>
      <c r="K444" s="44">
        <v>627.91</v>
      </c>
      <c r="L444" s="44">
        <v>352.51</v>
      </c>
      <c r="M444" s="44">
        <v>64.900000000000006</v>
      </c>
      <c r="N444" s="45">
        <v>0</v>
      </c>
      <c r="O444" s="44">
        <v>0</v>
      </c>
      <c r="P444" s="47">
        <f t="shared" si="6"/>
        <v>147450.81000000003</v>
      </c>
    </row>
    <row r="445" spans="1:16" x14ac:dyDescent="0.25">
      <c r="A445" s="39" t="s">
        <v>884</v>
      </c>
      <c r="B445" s="40" t="s">
        <v>885</v>
      </c>
      <c r="C445" s="44">
        <v>576985.30000000005</v>
      </c>
      <c r="D445" s="44">
        <v>72142.600000000006</v>
      </c>
      <c r="E445" s="44">
        <v>9285.31</v>
      </c>
      <c r="F445" s="44">
        <v>26156.01</v>
      </c>
      <c r="G445" s="44">
        <v>22995.19</v>
      </c>
      <c r="H445" s="44">
        <v>9752.42</v>
      </c>
      <c r="I445" s="44">
        <v>6506.72</v>
      </c>
      <c r="J445" s="44">
        <v>16455.650000000001</v>
      </c>
      <c r="K445" s="44">
        <v>6983.86</v>
      </c>
      <c r="L445" s="44">
        <v>1462.49</v>
      </c>
      <c r="M445" s="44">
        <v>750.64</v>
      </c>
      <c r="N445" s="45">
        <v>0</v>
      </c>
      <c r="O445" s="44">
        <v>0</v>
      </c>
      <c r="P445" s="47">
        <f t="shared" si="6"/>
        <v>749476.19000000006</v>
      </c>
    </row>
    <row r="446" spans="1:16" x14ac:dyDescent="0.25">
      <c r="A446" s="39" t="s">
        <v>886</v>
      </c>
      <c r="B446" s="40" t="s">
        <v>887</v>
      </c>
      <c r="C446" s="44">
        <v>121807.94</v>
      </c>
      <c r="D446" s="44">
        <v>52639.199999999997</v>
      </c>
      <c r="E446" s="44">
        <v>2592.2399999999998</v>
      </c>
      <c r="F446" s="44">
        <v>6862.11</v>
      </c>
      <c r="G446" s="44">
        <v>4382.71</v>
      </c>
      <c r="H446" s="44">
        <v>1858.74</v>
      </c>
      <c r="I446" s="44">
        <v>1249.3</v>
      </c>
      <c r="J446" s="44">
        <v>2974.19</v>
      </c>
      <c r="K446" s="44">
        <v>1262.26</v>
      </c>
      <c r="L446" s="44">
        <v>552.04999999999995</v>
      </c>
      <c r="M446" s="44">
        <v>126.99</v>
      </c>
      <c r="N446" s="45">
        <v>0</v>
      </c>
      <c r="O446" s="44">
        <v>0</v>
      </c>
      <c r="P446" s="47">
        <f t="shared" si="6"/>
        <v>196307.72999999995</v>
      </c>
    </row>
    <row r="447" spans="1:16" x14ac:dyDescent="0.25">
      <c r="A447" s="39" t="s">
        <v>888</v>
      </c>
      <c r="B447" s="40" t="s">
        <v>889</v>
      </c>
      <c r="C447" s="44">
        <v>726904.24</v>
      </c>
      <c r="D447" s="44">
        <v>2606614.52</v>
      </c>
      <c r="E447" s="44">
        <v>18480.560000000001</v>
      </c>
      <c r="F447" s="44">
        <v>38105.49</v>
      </c>
      <c r="G447" s="44">
        <v>60982.04</v>
      </c>
      <c r="H447" s="44">
        <v>25862.92</v>
      </c>
      <c r="I447" s="44">
        <v>15666.47</v>
      </c>
      <c r="J447" s="44">
        <v>46242.9</v>
      </c>
      <c r="K447" s="44">
        <v>19625.72</v>
      </c>
      <c r="L447" s="44">
        <v>2525.14</v>
      </c>
      <c r="M447" s="44">
        <v>2273.2399999999998</v>
      </c>
      <c r="N447" s="45">
        <v>452526</v>
      </c>
      <c r="O447" s="44">
        <v>0</v>
      </c>
      <c r="P447" s="47">
        <f t="shared" si="6"/>
        <v>4015809.2400000007</v>
      </c>
    </row>
    <row r="448" spans="1:16" x14ac:dyDescent="0.25">
      <c r="A448" s="39" t="s">
        <v>890</v>
      </c>
      <c r="B448" s="40" t="s">
        <v>891</v>
      </c>
      <c r="C448" s="44">
        <v>99400.180000000008</v>
      </c>
      <c r="D448" s="44">
        <v>79168.91</v>
      </c>
      <c r="E448" s="44">
        <v>1847.24</v>
      </c>
      <c r="F448" s="44">
        <v>5387.07</v>
      </c>
      <c r="G448" s="44">
        <v>1909.52</v>
      </c>
      <c r="H448" s="44">
        <v>809.84</v>
      </c>
      <c r="I448" s="44">
        <v>757.2</v>
      </c>
      <c r="J448" s="44">
        <v>1329.14</v>
      </c>
      <c r="K448" s="44">
        <v>564.09</v>
      </c>
      <c r="L448" s="44">
        <v>388.13</v>
      </c>
      <c r="M448" s="44">
        <v>57.65</v>
      </c>
      <c r="N448" s="45">
        <v>15468</v>
      </c>
      <c r="O448" s="44">
        <v>0</v>
      </c>
      <c r="P448" s="47">
        <f t="shared" si="6"/>
        <v>207086.97000000003</v>
      </c>
    </row>
    <row r="449" spans="1:16" x14ac:dyDescent="0.25">
      <c r="A449" s="39" t="s">
        <v>892</v>
      </c>
      <c r="B449" s="40" t="s">
        <v>893</v>
      </c>
      <c r="C449" s="44">
        <v>223545.46999999997</v>
      </c>
      <c r="D449" s="44">
        <v>141002.94</v>
      </c>
      <c r="E449" s="44">
        <v>6683.32</v>
      </c>
      <c r="F449" s="44">
        <v>12446.66</v>
      </c>
      <c r="G449" s="44">
        <v>21626.59</v>
      </c>
      <c r="H449" s="44">
        <v>9171.99</v>
      </c>
      <c r="I449" s="44">
        <v>5851.45</v>
      </c>
      <c r="J449" s="44">
        <v>17377.43</v>
      </c>
      <c r="K449" s="44">
        <v>7375.07</v>
      </c>
      <c r="L449" s="44">
        <v>1005.22</v>
      </c>
      <c r="M449" s="44">
        <v>881.05</v>
      </c>
      <c r="N449" s="45">
        <v>0</v>
      </c>
      <c r="O449" s="44">
        <v>0</v>
      </c>
      <c r="P449" s="47">
        <f t="shared" si="6"/>
        <v>446967.18999999994</v>
      </c>
    </row>
    <row r="450" spans="1:16" x14ac:dyDescent="0.25">
      <c r="A450" s="39" t="s">
        <v>894</v>
      </c>
      <c r="B450" s="40" t="s">
        <v>895</v>
      </c>
      <c r="C450" s="44">
        <v>54288.98</v>
      </c>
      <c r="D450" s="44">
        <v>34963.39</v>
      </c>
      <c r="E450" s="44">
        <v>1333.56</v>
      </c>
      <c r="F450" s="44">
        <v>3203.99</v>
      </c>
      <c r="G450" s="44">
        <v>583.91</v>
      </c>
      <c r="H450" s="44">
        <v>247.64</v>
      </c>
      <c r="I450" s="44">
        <v>774.97</v>
      </c>
      <c r="J450" s="44">
        <v>1193.92</v>
      </c>
      <c r="K450" s="44">
        <v>506.71</v>
      </c>
      <c r="L450" s="44">
        <v>221.89</v>
      </c>
      <c r="M450" s="44">
        <v>95.93</v>
      </c>
      <c r="N450" s="45">
        <v>1486</v>
      </c>
      <c r="O450" s="44">
        <v>0</v>
      </c>
      <c r="P450" s="47">
        <f t="shared" si="6"/>
        <v>98900.89</v>
      </c>
    </row>
    <row r="451" spans="1:16" x14ac:dyDescent="0.25">
      <c r="A451" s="39" t="s">
        <v>896</v>
      </c>
      <c r="B451" s="40" t="s">
        <v>897</v>
      </c>
      <c r="C451" s="44">
        <v>57396.09</v>
      </c>
      <c r="D451" s="44">
        <v>36233.71</v>
      </c>
      <c r="E451" s="44">
        <v>1289.4100000000001</v>
      </c>
      <c r="F451" s="44">
        <v>3162.67</v>
      </c>
      <c r="G451" s="44">
        <v>1002.29</v>
      </c>
      <c r="H451" s="44">
        <v>425.08</v>
      </c>
      <c r="I451" s="44">
        <v>803.39</v>
      </c>
      <c r="J451" s="44">
        <v>1403.38</v>
      </c>
      <c r="K451" s="44">
        <v>595.6</v>
      </c>
      <c r="L451" s="44">
        <v>209.13</v>
      </c>
      <c r="M451" s="44">
        <v>99.85</v>
      </c>
      <c r="N451" s="45">
        <v>0</v>
      </c>
      <c r="O451" s="44">
        <v>0</v>
      </c>
      <c r="P451" s="47">
        <f t="shared" si="6"/>
        <v>102620.6</v>
      </c>
    </row>
    <row r="452" spans="1:16" x14ac:dyDescent="0.25">
      <c r="A452" s="39" t="s">
        <v>898</v>
      </c>
      <c r="B452" s="40" t="s">
        <v>899</v>
      </c>
      <c r="C452" s="44">
        <v>72927.170000000013</v>
      </c>
      <c r="D452" s="44">
        <v>43905.75</v>
      </c>
      <c r="E452" s="44">
        <v>1464.64</v>
      </c>
      <c r="F452" s="44">
        <v>4121.46</v>
      </c>
      <c r="G452" s="44">
        <v>1123.6099999999999</v>
      </c>
      <c r="H452" s="44">
        <v>476.53</v>
      </c>
      <c r="I452" s="44">
        <v>612.1</v>
      </c>
      <c r="J452" s="44">
        <v>964.07</v>
      </c>
      <c r="K452" s="44">
        <v>409.16</v>
      </c>
      <c r="L452" s="44">
        <v>288.57</v>
      </c>
      <c r="M452" s="44">
        <v>51.76</v>
      </c>
      <c r="N452" s="45">
        <v>0</v>
      </c>
      <c r="O452" s="44">
        <v>0</v>
      </c>
      <c r="P452" s="47">
        <f t="shared" si="6"/>
        <v>126344.82000000004</v>
      </c>
    </row>
    <row r="453" spans="1:16" x14ac:dyDescent="0.25">
      <c r="A453" s="39" t="s">
        <v>900</v>
      </c>
      <c r="B453" s="40" t="s">
        <v>901</v>
      </c>
      <c r="C453" s="44">
        <v>114424.78</v>
      </c>
      <c r="D453" s="44">
        <v>51739.199999999997</v>
      </c>
      <c r="E453" s="44">
        <v>2417.4699999999998</v>
      </c>
      <c r="F453" s="44">
        <v>6410.36</v>
      </c>
      <c r="G453" s="44">
        <v>3972.71</v>
      </c>
      <c r="H453" s="44">
        <v>1684.85</v>
      </c>
      <c r="I453" s="44">
        <v>1225.3499999999999</v>
      </c>
      <c r="J453" s="44">
        <v>2872.97</v>
      </c>
      <c r="K453" s="44">
        <v>1219.3</v>
      </c>
      <c r="L453" s="44">
        <v>442.84</v>
      </c>
      <c r="M453" s="44">
        <v>129.79</v>
      </c>
      <c r="N453" s="45">
        <v>0</v>
      </c>
      <c r="O453" s="44">
        <v>0</v>
      </c>
      <c r="P453" s="47">
        <f t="shared" si="6"/>
        <v>186539.61999999997</v>
      </c>
    </row>
    <row r="454" spans="1:16" x14ac:dyDescent="0.25">
      <c r="A454" s="39" t="s">
        <v>902</v>
      </c>
      <c r="B454" s="40" t="s">
        <v>903</v>
      </c>
      <c r="C454" s="44">
        <v>234376.22999999998</v>
      </c>
      <c r="D454" s="44">
        <v>145638.79999999999</v>
      </c>
      <c r="E454" s="44">
        <v>5389.94</v>
      </c>
      <c r="F454" s="44">
        <v>12568.44</v>
      </c>
      <c r="G454" s="44">
        <v>14130.55</v>
      </c>
      <c r="H454" s="44">
        <v>5992.87</v>
      </c>
      <c r="I454" s="44">
        <v>3710.79</v>
      </c>
      <c r="J454" s="44">
        <v>10432.92</v>
      </c>
      <c r="K454" s="44">
        <v>4427.78</v>
      </c>
      <c r="L454" s="44">
        <v>951.57</v>
      </c>
      <c r="M454" s="44">
        <v>486.22</v>
      </c>
      <c r="N454" s="45">
        <v>0</v>
      </c>
      <c r="O454" s="44">
        <v>0</v>
      </c>
      <c r="P454" s="47">
        <f t="shared" si="6"/>
        <v>438106.10999999993</v>
      </c>
    </row>
    <row r="455" spans="1:16" x14ac:dyDescent="0.25">
      <c r="A455" s="39" t="s">
        <v>904</v>
      </c>
      <c r="B455" s="40" t="s">
        <v>905</v>
      </c>
      <c r="C455" s="44">
        <v>447326.30000000005</v>
      </c>
      <c r="D455" s="44">
        <v>452046.66</v>
      </c>
      <c r="E455" s="44">
        <v>11690.78</v>
      </c>
      <c r="F455" s="44">
        <v>24391.5</v>
      </c>
      <c r="G455" s="44">
        <v>40377.07</v>
      </c>
      <c r="H455" s="44">
        <v>17124.2</v>
      </c>
      <c r="I455" s="44">
        <v>9345.44</v>
      </c>
      <c r="J455" s="44">
        <v>29246.45</v>
      </c>
      <c r="K455" s="44">
        <v>12412.34</v>
      </c>
      <c r="L455" s="44">
        <v>1700.18</v>
      </c>
      <c r="M455" s="44">
        <v>1339.27</v>
      </c>
      <c r="N455" s="45">
        <v>0</v>
      </c>
      <c r="O455" s="44">
        <v>0</v>
      </c>
      <c r="P455" s="47">
        <f t="shared" si="6"/>
        <v>1047000.1899999998</v>
      </c>
    </row>
    <row r="456" spans="1:16" x14ac:dyDescent="0.25">
      <c r="A456" s="39" t="s">
        <v>906</v>
      </c>
      <c r="B456" s="40" t="s">
        <v>907</v>
      </c>
      <c r="C456" s="44">
        <v>111485.20000000001</v>
      </c>
      <c r="D456" s="44">
        <v>42639.199999999997</v>
      </c>
      <c r="E456" s="44">
        <v>2433.44</v>
      </c>
      <c r="F456" s="44">
        <v>6133.31</v>
      </c>
      <c r="G456" s="44">
        <v>5957.79</v>
      </c>
      <c r="H456" s="44">
        <v>2526.7399999999998</v>
      </c>
      <c r="I456" s="44">
        <v>1432.2</v>
      </c>
      <c r="J456" s="44">
        <v>3993.4</v>
      </c>
      <c r="K456" s="44">
        <v>1694.82</v>
      </c>
      <c r="L456" s="44">
        <v>418.54</v>
      </c>
      <c r="M456" s="44">
        <v>170.52</v>
      </c>
      <c r="N456" s="45">
        <v>13672</v>
      </c>
      <c r="O456" s="44">
        <v>0</v>
      </c>
      <c r="P456" s="47">
        <f t="shared" si="6"/>
        <v>192557.16000000003</v>
      </c>
    </row>
    <row r="457" spans="1:16" x14ac:dyDescent="0.25">
      <c r="A457" s="39" t="s">
        <v>908</v>
      </c>
      <c r="B457" s="40" t="s">
        <v>909</v>
      </c>
      <c r="C457" s="44">
        <v>144343.81</v>
      </c>
      <c r="D457" s="44">
        <v>59596.29</v>
      </c>
      <c r="E457" s="44">
        <v>3268.52</v>
      </c>
      <c r="F457" s="44">
        <v>7984.03</v>
      </c>
      <c r="G457" s="44">
        <v>7763.78</v>
      </c>
      <c r="H457" s="44">
        <v>3292.67</v>
      </c>
      <c r="I457" s="44">
        <v>1992.04</v>
      </c>
      <c r="J457" s="44">
        <v>5502.51</v>
      </c>
      <c r="K457" s="44">
        <v>2335.29</v>
      </c>
      <c r="L457" s="44">
        <v>595.99</v>
      </c>
      <c r="M457" s="44">
        <v>244.91</v>
      </c>
      <c r="N457" s="45">
        <v>0</v>
      </c>
      <c r="O457" s="44">
        <v>0</v>
      </c>
      <c r="P457" s="47">
        <f t="shared" ref="P457:P520" si="7">SUM(C457:O457)</f>
        <v>236919.84000000003</v>
      </c>
    </row>
    <row r="458" spans="1:16" x14ac:dyDescent="0.25">
      <c r="A458" s="39" t="s">
        <v>910</v>
      </c>
      <c r="B458" s="40" t="s">
        <v>911</v>
      </c>
      <c r="C458" s="44">
        <v>413679.81999999995</v>
      </c>
      <c r="D458" s="44">
        <v>85151</v>
      </c>
      <c r="E458" s="44">
        <v>10024.25</v>
      </c>
      <c r="F458" s="44">
        <v>22549.93</v>
      </c>
      <c r="G458" s="44">
        <v>34452.769999999997</v>
      </c>
      <c r="H458" s="44">
        <v>14611.67</v>
      </c>
      <c r="I458" s="44">
        <v>7248.62</v>
      </c>
      <c r="J458" s="44">
        <v>22692.94</v>
      </c>
      <c r="K458" s="44">
        <v>9631</v>
      </c>
      <c r="L458" s="44">
        <v>1565.47</v>
      </c>
      <c r="M458" s="44">
        <v>985.15</v>
      </c>
      <c r="N458" s="45">
        <v>0</v>
      </c>
      <c r="O458" s="44">
        <v>0</v>
      </c>
      <c r="P458" s="47">
        <f t="shared" si="7"/>
        <v>622592.62</v>
      </c>
    </row>
    <row r="459" spans="1:16" x14ac:dyDescent="0.25">
      <c r="A459" s="39" t="s">
        <v>912</v>
      </c>
      <c r="B459" s="40" t="s">
        <v>913</v>
      </c>
      <c r="C459" s="44">
        <v>106126.28</v>
      </c>
      <c r="D459" s="44">
        <v>46606.6</v>
      </c>
      <c r="E459" s="44">
        <v>2111.81</v>
      </c>
      <c r="F459" s="44">
        <v>5992.14</v>
      </c>
      <c r="G459" s="44">
        <v>2527.92</v>
      </c>
      <c r="H459" s="44">
        <v>1072.1099999999999</v>
      </c>
      <c r="I459" s="44">
        <v>863.05</v>
      </c>
      <c r="J459" s="44">
        <v>1648.36</v>
      </c>
      <c r="K459" s="44">
        <v>699.57</v>
      </c>
      <c r="L459" s="44">
        <v>415.05</v>
      </c>
      <c r="M459" s="44">
        <v>70.400000000000006</v>
      </c>
      <c r="N459" s="45">
        <v>0</v>
      </c>
      <c r="O459" s="44">
        <v>0</v>
      </c>
      <c r="P459" s="47">
        <f t="shared" si="7"/>
        <v>168133.28999999998</v>
      </c>
    </row>
    <row r="460" spans="1:16" x14ac:dyDescent="0.25">
      <c r="A460" s="39" t="s">
        <v>914</v>
      </c>
      <c r="B460" s="40" t="s">
        <v>915</v>
      </c>
      <c r="C460" s="44">
        <v>233617.62</v>
      </c>
      <c r="D460" s="44">
        <v>177284.4</v>
      </c>
      <c r="E460" s="44">
        <v>4955.01</v>
      </c>
      <c r="F460" s="44">
        <v>12425.56</v>
      </c>
      <c r="G460" s="44">
        <v>10663.85</v>
      </c>
      <c r="H460" s="44">
        <v>4522.6099999999997</v>
      </c>
      <c r="I460" s="44">
        <v>3089.72</v>
      </c>
      <c r="J460" s="44">
        <v>7852.56</v>
      </c>
      <c r="K460" s="44">
        <v>3332.67</v>
      </c>
      <c r="L460" s="44">
        <v>874.11</v>
      </c>
      <c r="M460" s="44">
        <v>375.27</v>
      </c>
      <c r="N460" s="45">
        <v>0</v>
      </c>
      <c r="O460" s="44">
        <v>0</v>
      </c>
      <c r="P460" s="47">
        <f t="shared" si="7"/>
        <v>458993.37999999995</v>
      </c>
    </row>
    <row r="461" spans="1:16" x14ac:dyDescent="0.25">
      <c r="A461" s="39" t="s">
        <v>916</v>
      </c>
      <c r="B461" s="40" t="s">
        <v>917</v>
      </c>
      <c r="C461" s="44">
        <v>118102.42000000001</v>
      </c>
      <c r="D461" s="44">
        <v>34096.199999999997</v>
      </c>
      <c r="E461" s="44">
        <v>4155.24</v>
      </c>
      <c r="F461" s="44">
        <v>7055.76</v>
      </c>
      <c r="G461" s="44">
        <v>9228.7800000000007</v>
      </c>
      <c r="H461" s="44">
        <v>3913.99</v>
      </c>
      <c r="I461" s="44">
        <v>3852.79</v>
      </c>
      <c r="J461" s="44">
        <v>9668.67</v>
      </c>
      <c r="K461" s="44">
        <v>4103.4399999999996</v>
      </c>
      <c r="L461" s="44">
        <v>484.89</v>
      </c>
      <c r="M461" s="44">
        <v>602.51</v>
      </c>
      <c r="N461" s="45">
        <v>44268</v>
      </c>
      <c r="O461" s="44">
        <v>0</v>
      </c>
      <c r="P461" s="47">
        <f t="shared" si="7"/>
        <v>239532.69000000003</v>
      </c>
    </row>
    <row r="462" spans="1:16" x14ac:dyDescent="0.25">
      <c r="A462" s="39" t="s">
        <v>918</v>
      </c>
      <c r="B462" s="40" t="s">
        <v>919</v>
      </c>
      <c r="C462" s="44">
        <v>139496.65</v>
      </c>
      <c r="D462" s="44">
        <v>46487.6</v>
      </c>
      <c r="E462" s="44">
        <v>3187.26</v>
      </c>
      <c r="F462" s="44">
        <v>7743.22</v>
      </c>
      <c r="G462" s="44">
        <v>8480.89</v>
      </c>
      <c r="H462" s="44">
        <v>3596.8</v>
      </c>
      <c r="I462" s="44">
        <v>1972.46</v>
      </c>
      <c r="J462" s="44">
        <v>5751.07</v>
      </c>
      <c r="K462" s="44">
        <v>2440.7800000000002</v>
      </c>
      <c r="L462" s="44">
        <v>549.02</v>
      </c>
      <c r="M462" s="44">
        <v>245.55</v>
      </c>
      <c r="N462" s="45">
        <v>0</v>
      </c>
      <c r="O462" s="44">
        <v>0</v>
      </c>
      <c r="P462" s="47">
        <f t="shared" si="7"/>
        <v>219951.29999999996</v>
      </c>
    </row>
    <row r="463" spans="1:16" x14ac:dyDescent="0.25">
      <c r="A463" s="39" t="s">
        <v>920</v>
      </c>
      <c r="B463" s="40" t="s">
        <v>921</v>
      </c>
      <c r="C463" s="44">
        <v>140717.01</v>
      </c>
      <c r="D463" s="44">
        <v>126134.36</v>
      </c>
      <c r="E463" s="44">
        <v>3050.8</v>
      </c>
      <c r="F463" s="44">
        <v>7556.78</v>
      </c>
      <c r="G463" s="44">
        <v>6936.85</v>
      </c>
      <c r="H463" s="44">
        <v>2941.97</v>
      </c>
      <c r="I463" s="44">
        <v>1912.34</v>
      </c>
      <c r="J463" s="44">
        <v>5041.59</v>
      </c>
      <c r="K463" s="44">
        <v>2139.6799999999998</v>
      </c>
      <c r="L463" s="44">
        <v>538.96</v>
      </c>
      <c r="M463" s="44">
        <v>234.9</v>
      </c>
      <c r="N463" s="45">
        <v>32302</v>
      </c>
      <c r="O463" s="44">
        <v>0</v>
      </c>
      <c r="P463" s="47">
        <f t="shared" si="7"/>
        <v>329507.24000000005</v>
      </c>
    </row>
    <row r="464" spans="1:16" x14ac:dyDescent="0.25">
      <c r="A464" s="39" t="s">
        <v>922</v>
      </c>
      <c r="B464" s="40" t="s">
        <v>923</v>
      </c>
      <c r="C464" s="44">
        <v>96462.889999999985</v>
      </c>
      <c r="D464" s="44">
        <v>90415.22</v>
      </c>
      <c r="E464" s="44">
        <v>2104.73</v>
      </c>
      <c r="F464" s="44">
        <v>5283.54</v>
      </c>
      <c r="G464" s="44">
        <v>3928.04</v>
      </c>
      <c r="H464" s="44">
        <v>1665.91</v>
      </c>
      <c r="I464" s="44">
        <v>1250.1099999999999</v>
      </c>
      <c r="J464" s="44">
        <v>3040.86</v>
      </c>
      <c r="K464" s="44">
        <v>1290.56</v>
      </c>
      <c r="L464" s="44">
        <v>371.82</v>
      </c>
      <c r="M464" s="44">
        <v>149.46</v>
      </c>
      <c r="N464" s="45">
        <v>0</v>
      </c>
      <c r="O464" s="44">
        <v>0</v>
      </c>
      <c r="P464" s="47">
        <f t="shared" si="7"/>
        <v>205963.13999999998</v>
      </c>
    </row>
    <row r="465" spans="1:16" x14ac:dyDescent="0.25">
      <c r="A465" s="39" t="s">
        <v>924</v>
      </c>
      <c r="B465" s="40" t="s">
        <v>925</v>
      </c>
      <c r="C465" s="44">
        <v>165044.6</v>
      </c>
      <c r="D465" s="44">
        <v>56750.400000000001</v>
      </c>
      <c r="E465" s="44">
        <v>3645.68</v>
      </c>
      <c r="F465" s="44">
        <v>9168.2800000000007</v>
      </c>
      <c r="G465" s="44">
        <v>7905.49</v>
      </c>
      <c r="H465" s="44">
        <v>3352.77</v>
      </c>
      <c r="I465" s="44">
        <v>2065.27</v>
      </c>
      <c r="J465" s="44">
        <v>5511.7</v>
      </c>
      <c r="K465" s="44">
        <v>2339.19</v>
      </c>
      <c r="L465" s="44">
        <v>703.85</v>
      </c>
      <c r="M465" s="44">
        <v>241.04</v>
      </c>
      <c r="N465" s="45">
        <v>0</v>
      </c>
      <c r="O465" s="44">
        <v>0</v>
      </c>
      <c r="P465" s="47">
        <f t="shared" si="7"/>
        <v>256728.27</v>
      </c>
    </row>
    <row r="466" spans="1:16" x14ac:dyDescent="0.25">
      <c r="A466" s="39" t="s">
        <v>926</v>
      </c>
      <c r="B466" s="40" t="s">
        <v>927</v>
      </c>
      <c r="C466" s="44">
        <v>130790.76</v>
      </c>
      <c r="D466" s="44">
        <v>66748.039999999994</v>
      </c>
      <c r="E466" s="44">
        <v>2205.69</v>
      </c>
      <c r="F466" s="44">
        <v>6455.89</v>
      </c>
      <c r="G466" s="44">
        <v>2691.12</v>
      </c>
      <c r="H466" s="44">
        <v>1141.32</v>
      </c>
      <c r="I466" s="44">
        <v>1180.05</v>
      </c>
      <c r="J466" s="44">
        <v>2206.83</v>
      </c>
      <c r="K466" s="44">
        <v>936.59</v>
      </c>
      <c r="L466" s="44">
        <v>402.88</v>
      </c>
      <c r="M466" s="44">
        <v>113.33</v>
      </c>
      <c r="N466" s="45">
        <v>18988</v>
      </c>
      <c r="O466" s="44">
        <v>0</v>
      </c>
      <c r="P466" s="47">
        <f t="shared" si="7"/>
        <v>233860.49999999997</v>
      </c>
    </row>
    <row r="467" spans="1:16" x14ac:dyDescent="0.25">
      <c r="A467" s="39" t="s">
        <v>928</v>
      </c>
      <c r="B467" s="40" t="s">
        <v>929</v>
      </c>
      <c r="C467" s="44">
        <v>209725.64</v>
      </c>
      <c r="D467" s="44">
        <v>155032.46</v>
      </c>
      <c r="E467" s="44">
        <v>4588.2700000000004</v>
      </c>
      <c r="F467" s="44">
        <v>11107.36</v>
      </c>
      <c r="G467" s="44">
        <v>11364.74</v>
      </c>
      <c r="H467" s="44">
        <v>4819.87</v>
      </c>
      <c r="I467" s="44">
        <v>3064.72</v>
      </c>
      <c r="J467" s="44">
        <v>8422.09</v>
      </c>
      <c r="K467" s="44">
        <v>3574.38</v>
      </c>
      <c r="L467" s="44">
        <v>779.94</v>
      </c>
      <c r="M467" s="44">
        <v>390.02</v>
      </c>
      <c r="N467" s="45">
        <v>0</v>
      </c>
      <c r="O467" s="44">
        <v>0</v>
      </c>
      <c r="P467" s="47">
        <f t="shared" si="7"/>
        <v>412869.49</v>
      </c>
    </row>
    <row r="468" spans="1:16" x14ac:dyDescent="0.25">
      <c r="A468" s="39" t="s">
        <v>930</v>
      </c>
      <c r="B468" s="40" t="s">
        <v>931</v>
      </c>
      <c r="C468" s="44">
        <v>224637.77000000002</v>
      </c>
      <c r="D468" s="44">
        <v>67466.399999999994</v>
      </c>
      <c r="E468" s="44">
        <v>4952.07</v>
      </c>
      <c r="F468" s="44">
        <v>12321.14</v>
      </c>
      <c r="G468" s="44">
        <v>12555.16</v>
      </c>
      <c r="H468" s="44">
        <v>5324.73</v>
      </c>
      <c r="I468" s="44">
        <v>2987.42</v>
      </c>
      <c r="J468" s="44">
        <v>8477.81</v>
      </c>
      <c r="K468" s="44">
        <v>3598.03</v>
      </c>
      <c r="L468" s="44">
        <v>864.82</v>
      </c>
      <c r="M468" s="44">
        <v>361.97</v>
      </c>
      <c r="N468" s="45">
        <v>0</v>
      </c>
      <c r="O468" s="44">
        <v>0</v>
      </c>
      <c r="P468" s="47">
        <f t="shared" si="7"/>
        <v>343547.32</v>
      </c>
    </row>
    <row r="469" spans="1:16" x14ac:dyDescent="0.25">
      <c r="A469" s="39" t="s">
        <v>932</v>
      </c>
      <c r="B469" s="40" t="s">
        <v>933</v>
      </c>
      <c r="C469" s="44">
        <v>84811.14</v>
      </c>
      <c r="D469" s="44">
        <v>56075.79</v>
      </c>
      <c r="E469" s="44">
        <v>1537.34</v>
      </c>
      <c r="F469" s="44">
        <v>4578.7</v>
      </c>
      <c r="G469" s="44">
        <v>1261.25</v>
      </c>
      <c r="H469" s="44">
        <v>534.9</v>
      </c>
      <c r="I469" s="44">
        <v>604.54999999999995</v>
      </c>
      <c r="J469" s="44">
        <v>908.78</v>
      </c>
      <c r="K469" s="44">
        <v>385.69</v>
      </c>
      <c r="L469" s="44">
        <v>310.64</v>
      </c>
      <c r="M469" s="44">
        <v>42.02</v>
      </c>
      <c r="N469" s="45">
        <v>4222</v>
      </c>
      <c r="O469" s="44">
        <v>0</v>
      </c>
      <c r="P469" s="47">
        <f t="shared" si="7"/>
        <v>155272.79999999999</v>
      </c>
    </row>
    <row r="470" spans="1:16" x14ac:dyDescent="0.25">
      <c r="A470" s="39" t="s">
        <v>934</v>
      </c>
      <c r="B470" s="40" t="s">
        <v>935</v>
      </c>
      <c r="C470" s="44">
        <v>198947.56000000003</v>
      </c>
      <c r="D470" s="44">
        <v>192034.17</v>
      </c>
      <c r="E470" s="44">
        <v>5297</v>
      </c>
      <c r="F470" s="44">
        <v>10886.84</v>
      </c>
      <c r="G470" s="44">
        <v>10685.76</v>
      </c>
      <c r="H470" s="44">
        <v>4531.91</v>
      </c>
      <c r="I470" s="44">
        <v>4282.82</v>
      </c>
      <c r="J470" s="44">
        <v>10456.07</v>
      </c>
      <c r="K470" s="44">
        <v>4437.6099999999997</v>
      </c>
      <c r="L470" s="44">
        <v>779.8</v>
      </c>
      <c r="M470" s="44">
        <v>618.16</v>
      </c>
      <c r="N470" s="45">
        <v>58155</v>
      </c>
      <c r="O470" s="44">
        <v>0</v>
      </c>
      <c r="P470" s="47">
        <f t="shared" si="7"/>
        <v>501112.7</v>
      </c>
    </row>
    <row r="471" spans="1:16" x14ac:dyDescent="0.25">
      <c r="A471" s="39" t="s">
        <v>936</v>
      </c>
      <c r="B471" s="40" t="s">
        <v>937</v>
      </c>
      <c r="C471" s="44">
        <v>71556.23</v>
      </c>
      <c r="D471" s="44">
        <v>44325.67</v>
      </c>
      <c r="E471" s="44">
        <v>1465.99</v>
      </c>
      <c r="F471" s="44">
        <v>4042.89</v>
      </c>
      <c r="G471" s="44">
        <v>1230.83</v>
      </c>
      <c r="H471" s="44">
        <v>522</v>
      </c>
      <c r="I471" s="44">
        <v>651.9</v>
      </c>
      <c r="J471" s="44">
        <v>1088.81</v>
      </c>
      <c r="K471" s="44">
        <v>462.1</v>
      </c>
      <c r="L471" s="44">
        <v>284.47000000000003</v>
      </c>
      <c r="M471" s="44">
        <v>60.14</v>
      </c>
      <c r="N471" s="45">
        <v>2847</v>
      </c>
      <c r="O471" s="44">
        <v>0</v>
      </c>
      <c r="P471" s="47">
        <f t="shared" si="7"/>
        <v>128538.03</v>
      </c>
    </row>
    <row r="472" spans="1:16" x14ac:dyDescent="0.25">
      <c r="A472" s="39" t="s">
        <v>938</v>
      </c>
      <c r="B472" s="40" t="s">
        <v>939</v>
      </c>
      <c r="C472" s="44">
        <v>65267.77</v>
      </c>
      <c r="D472" s="44">
        <v>38882.269999999997</v>
      </c>
      <c r="E472" s="44">
        <v>1563.07</v>
      </c>
      <c r="F472" s="44">
        <v>3854.81</v>
      </c>
      <c r="G472" s="44">
        <v>799.73</v>
      </c>
      <c r="H472" s="44">
        <v>339.17</v>
      </c>
      <c r="I472" s="44">
        <v>855.54</v>
      </c>
      <c r="J472" s="44">
        <v>1333.34</v>
      </c>
      <c r="K472" s="44">
        <v>565.88</v>
      </c>
      <c r="L472" s="44">
        <v>270.51</v>
      </c>
      <c r="M472" s="44">
        <v>101.44</v>
      </c>
      <c r="N472" s="45">
        <v>0</v>
      </c>
      <c r="O472" s="44">
        <v>0</v>
      </c>
      <c r="P472" s="47">
        <f t="shared" si="7"/>
        <v>113833.52999999998</v>
      </c>
    </row>
    <row r="473" spans="1:16" x14ac:dyDescent="0.25">
      <c r="A473" s="39" t="s">
        <v>940</v>
      </c>
      <c r="B473" s="40" t="s">
        <v>941</v>
      </c>
      <c r="C473" s="44">
        <v>95327.9</v>
      </c>
      <c r="D473" s="44">
        <v>44614.2</v>
      </c>
      <c r="E473" s="44">
        <v>2031.57</v>
      </c>
      <c r="F473" s="44">
        <v>5334.56</v>
      </c>
      <c r="G473" s="44">
        <v>3900.91</v>
      </c>
      <c r="H473" s="44">
        <v>1654.4</v>
      </c>
      <c r="I473" s="44">
        <v>1054.32</v>
      </c>
      <c r="J473" s="44">
        <v>2658.18</v>
      </c>
      <c r="K473" s="44">
        <v>1128.1400000000001</v>
      </c>
      <c r="L473" s="44">
        <v>373.44</v>
      </c>
      <c r="M473" s="44">
        <v>114.19</v>
      </c>
      <c r="N473" s="45">
        <v>0</v>
      </c>
      <c r="O473" s="44">
        <v>0</v>
      </c>
      <c r="P473" s="47">
        <f t="shared" si="7"/>
        <v>158191.81</v>
      </c>
    </row>
    <row r="474" spans="1:16" x14ac:dyDescent="0.25">
      <c r="A474" s="39" t="s">
        <v>942</v>
      </c>
      <c r="B474" s="40" t="s">
        <v>943</v>
      </c>
      <c r="C474" s="44">
        <v>388152.32000000007</v>
      </c>
      <c r="D474" s="44">
        <v>82703.199999999997</v>
      </c>
      <c r="E474" s="44">
        <v>10277.25</v>
      </c>
      <c r="F474" s="44">
        <v>21473.08</v>
      </c>
      <c r="G474" s="44">
        <v>34613.96</v>
      </c>
      <c r="H474" s="44">
        <v>14680.03</v>
      </c>
      <c r="I474" s="44">
        <v>8095.21</v>
      </c>
      <c r="J474" s="44">
        <v>24452.68</v>
      </c>
      <c r="K474" s="44">
        <v>10377.84</v>
      </c>
      <c r="L474" s="44">
        <v>1480.51</v>
      </c>
      <c r="M474" s="44">
        <v>1158.1600000000001</v>
      </c>
      <c r="N474" s="45">
        <v>0</v>
      </c>
      <c r="O474" s="44">
        <v>0</v>
      </c>
      <c r="P474" s="47">
        <f t="shared" si="7"/>
        <v>597464.24000000011</v>
      </c>
    </row>
    <row r="475" spans="1:16" x14ac:dyDescent="0.25">
      <c r="A475" s="39" t="s">
        <v>944</v>
      </c>
      <c r="B475" s="40" t="s">
        <v>945</v>
      </c>
      <c r="C475" s="44">
        <v>564719.48</v>
      </c>
      <c r="D475" s="44">
        <v>1613567.49</v>
      </c>
      <c r="E475" s="44">
        <v>13546.88</v>
      </c>
      <c r="F475" s="44">
        <v>29733.82</v>
      </c>
      <c r="G475" s="44">
        <v>44866.53</v>
      </c>
      <c r="H475" s="44">
        <v>19028.22</v>
      </c>
      <c r="I475" s="44">
        <v>10583.06</v>
      </c>
      <c r="J475" s="44">
        <v>32479.200000000001</v>
      </c>
      <c r="K475" s="44">
        <v>13784.34</v>
      </c>
      <c r="L475" s="44">
        <v>2012.79</v>
      </c>
      <c r="M475" s="44">
        <v>1476.09</v>
      </c>
      <c r="N475" s="45">
        <v>121301</v>
      </c>
      <c r="O475" s="44">
        <v>0</v>
      </c>
      <c r="P475" s="47">
        <f t="shared" si="7"/>
        <v>2467098.8999999994</v>
      </c>
    </row>
    <row r="476" spans="1:16" x14ac:dyDescent="0.25">
      <c r="A476" s="39" t="s">
        <v>946</v>
      </c>
      <c r="B476" s="40" t="s">
        <v>947</v>
      </c>
      <c r="C476" s="44">
        <v>446508.43999999994</v>
      </c>
      <c r="D476" s="44">
        <v>251977.88</v>
      </c>
      <c r="E476" s="44">
        <v>10484.57</v>
      </c>
      <c r="F476" s="44">
        <v>24164.69</v>
      </c>
      <c r="G476" s="44">
        <v>33927.480000000003</v>
      </c>
      <c r="H476" s="44">
        <v>14388.88</v>
      </c>
      <c r="I476" s="44">
        <v>7363.78</v>
      </c>
      <c r="J476" s="44">
        <v>22962.23</v>
      </c>
      <c r="K476" s="44">
        <v>9745.2900000000009</v>
      </c>
      <c r="L476" s="44">
        <v>1692.95</v>
      </c>
      <c r="M476" s="44">
        <v>980.4</v>
      </c>
      <c r="N476" s="45">
        <v>0</v>
      </c>
      <c r="O476" s="44">
        <v>21573.13</v>
      </c>
      <c r="P476" s="47">
        <f t="shared" si="7"/>
        <v>845769.71999999986</v>
      </c>
    </row>
    <row r="477" spans="1:16" x14ac:dyDescent="0.25">
      <c r="A477" s="39" t="s">
        <v>948</v>
      </c>
      <c r="B477" s="40" t="s">
        <v>949</v>
      </c>
      <c r="C477" s="44">
        <v>1138269.3600000003</v>
      </c>
      <c r="D477" s="44">
        <v>958249.21</v>
      </c>
      <c r="E477" s="44">
        <v>28481.01</v>
      </c>
      <c r="F477" s="44">
        <v>61005.65</v>
      </c>
      <c r="G477" s="44">
        <v>83384.05</v>
      </c>
      <c r="H477" s="44">
        <v>35363.769999999997</v>
      </c>
      <c r="I477" s="44">
        <v>22548.76</v>
      </c>
      <c r="J477" s="44">
        <v>64136.91</v>
      </c>
      <c r="K477" s="44">
        <v>27220.03</v>
      </c>
      <c r="L477" s="44">
        <v>4081.84</v>
      </c>
      <c r="M477" s="44">
        <v>3191.57</v>
      </c>
      <c r="N477" s="45">
        <v>114882</v>
      </c>
      <c r="O477" s="44">
        <v>0</v>
      </c>
      <c r="P477" s="47">
        <f t="shared" si="7"/>
        <v>2540814.1599999992</v>
      </c>
    </row>
    <row r="478" spans="1:16" x14ac:dyDescent="0.25">
      <c r="A478" s="39" t="s">
        <v>950</v>
      </c>
      <c r="B478" s="40" t="s">
        <v>951</v>
      </c>
      <c r="C478" s="44">
        <v>188590.52999999997</v>
      </c>
      <c r="D478" s="44">
        <v>53250</v>
      </c>
      <c r="E478" s="44">
        <v>4173.32</v>
      </c>
      <c r="F478" s="44">
        <v>10249.040000000001</v>
      </c>
      <c r="G478" s="44">
        <v>10446.74</v>
      </c>
      <c r="H478" s="44">
        <v>4430.54</v>
      </c>
      <c r="I478" s="44">
        <v>2625.07</v>
      </c>
      <c r="J478" s="44">
        <v>7329.86</v>
      </c>
      <c r="K478" s="44">
        <v>3110.83</v>
      </c>
      <c r="L478" s="44">
        <v>710.65</v>
      </c>
      <c r="M478" s="44">
        <v>325.68</v>
      </c>
      <c r="N478" s="45">
        <v>0</v>
      </c>
      <c r="O478" s="44">
        <v>0</v>
      </c>
      <c r="P478" s="47">
        <f t="shared" si="7"/>
        <v>285242.26</v>
      </c>
    </row>
    <row r="479" spans="1:16" x14ac:dyDescent="0.25">
      <c r="A479" s="39" t="s">
        <v>952</v>
      </c>
      <c r="B479" s="40" t="s">
        <v>953</v>
      </c>
      <c r="C479" s="44">
        <v>82109.2</v>
      </c>
      <c r="D479" s="44">
        <v>54840.14</v>
      </c>
      <c r="E479" s="44">
        <v>2027.73</v>
      </c>
      <c r="F479" s="44">
        <v>4901.66</v>
      </c>
      <c r="G479" s="44">
        <v>1004.61</v>
      </c>
      <c r="H479" s="44">
        <v>426.06</v>
      </c>
      <c r="I479" s="44">
        <v>1141.22</v>
      </c>
      <c r="J479" s="44">
        <v>1795.62</v>
      </c>
      <c r="K479" s="44">
        <v>762.07</v>
      </c>
      <c r="L479" s="44">
        <v>343.62</v>
      </c>
      <c r="M479" s="44">
        <v>139.21</v>
      </c>
      <c r="N479" s="45">
        <v>4387</v>
      </c>
      <c r="O479" s="44">
        <v>0</v>
      </c>
      <c r="P479" s="47">
        <f t="shared" si="7"/>
        <v>153878.13999999998</v>
      </c>
    </row>
    <row r="480" spans="1:16" x14ac:dyDescent="0.25">
      <c r="A480" s="39" t="s">
        <v>954</v>
      </c>
      <c r="B480" s="40" t="s">
        <v>955</v>
      </c>
      <c r="C480" s="44">
        <v>344168.06</v>
      </c>
      <c r="D480" s="44">
        <v>188301.67</v>
      </c>
      <c r="E480" s="44">
        <v>7185.17</v>
      </c>
      <c r="F480" s="44">
        <v>19658.759999999998</v>
      </c>
      <c r="G480" s="44">
        <v>7792.34</v>
      </c>
      <c r="H480" s="44">
        <v>3304.79</v>
      </c>
      <c r="I480" s="44">
        <v>3191.71</v>
      </c>
      <c r="J480" s="44">
        <v>6102.3</v>
      </c>
      <c r="K480" s="44">
        <v>2589.85</v>
      </c>
      <c r="L480" s="44">
        <v>1381.61</v>
      </c>
      <c r="M480" s="44">
        <v>298.49</v>
      </c>
      <c r="N480" s="45">
        <v>1985</v>
      </c>
      <c r="O480" s="44">
        <v>0</v>
      </c>
      <c r="P480" s="47">
        <f t="shared" si="7"/>
        <v>585959.75</v>
      </c>
    </row>
    <row r="481" spans="1:16" x14ac:dyDescent="0.25">
      <c r="A481" s="39" t="s">
        <v>956</v>
      </c>
      <c r="B481" s="40" t="s">
        <v>957</v>
      </c>
      <c r="C481" s="44">
        <v>99679.699999999983</v>
      </c>
      <c r="D481" s="44">
        <v>57597.97</v>
      </c>
      <c r="E481" s="44">
        <v>2035.55</v>
      </c>
      <c r="F481" s="44">
        <v>5534.14</v>
      </c>
      <c r="G481" s="44">
        <v>3000.7</v>
      </c>
      <c r="H481" s="44">
        <v>1272.6199999999999</v>
      </c>
      <c r="I481" s="44">
        <v>979.5</v>
      </c>
      <c r="J481" s="44">
        <v>2169.31</v>
      </c>
      <c r="K481" s="44">
        <v>920.66</v>
      </c>
      <c r="L481" s="44">
        <v>389.05</v>
      </c>
      <c r="M481" s="44">
        <v>97.25</v>
      </c>
      <c r="N481" s="45">
        <v>0</v>
      </c>
      <c r="O481" s="44">
        <v>0</v>
      </c>
      <c r="P481" s="47">
        <f t="shared" si="7"/>
        <v>173676.44999999998</v>
      </c>
    </row>
    <row r="482" spans="1:16" x14ac:dyDescent="0.25">
      <c r="A482" s="39" t="s">
        <v>958</v>
      </c>
      <c r="B482" s="40" t="s">
        <v>959</v>
      </c>
      <c r="C482" s="44">
        <v>134537.18</v>
      </c>
      <c r="D482" s="44">
        <v>85036.39</v>
      </c>
      <c r="E482" s="44">
        <v>3077.98</v>
      </c>
      <c r="F482" s="44">
        <v>7428.43</v>
      </c>
      <c r="G482" s="44">
        <v>8098.31</v>
      </c>
      <c r="H482" s="44">
        <v>3434.55</v>
      </c>
      <c r="I482" s="44">
        <v>1949.62</v>
      </c>
      <c r="J482" s="44">
        <v>5646.11</v>
      </c>
      <c r="K482" s="44">
        <v>2396.2399999999998</v>
      </c>
      <c r="L482" s="44">
        <v>518.16999999999996</v>
      </c>
      <c r="M482" s="44">
        <v>245.77</v>
      </c>
      <c r="N482" s="45">
        <v>0</v>
      </c>
      <c r="O482" s="44">
        <v>0</v>
      </c>
      <c r="P482" s="47">
        <f t="shared" si="7"/>
        <v>252368.74999999997</v>
      </c>
    </row>
    <row r="483" spans="1:16" x14ac:dyDescent="0.25">
      <c r="A483" s="39" t="s">
        <v>960</v>
      </c>
      <c r="B483" s="40" t="s">
        <v>961</v>
      </c>
      <c r="C483" s="44">
        <v>448108.72</v>
      </c>
      <c r="D483" s="44">
        <v>416314.71</v>
      </c>
      <c r="E483" s="44">
        <v>10456.49</v>
      </c>
      <c r="F483" s="44">
        <v>24281.97</v>
      </c>
      <c r="G483" s="44">
        <v>24095.32</v>
      </c>
      <c r="H483" s="44">
        <v>10219</v>
      </c>
      <c r="I483" s="44">
        <v>7257.11</v>
      </c>
      <c r="J483" s="44">
        <v>19037.2</v>
      </c>
      <c r="K483" s="44">
        <v>8079.49</v>
      </c>
      <c r="L483" s="44">
        <v>1686.59</v>
      </c>
      <c r="M483" s="44">
        <v>959.76</v>
      </c>
      <c r="N483" s="45">
        <v>102268</v>
      </c>
      <c r="O483" s="44">
        <v>0</v>
      </c>
      <c r="P483" s="47">
        <f t="shared" si="7"/>
        <v>1072764.3599999999</v>
      </c>
    </row>
    <row r="484" spans="1:16" x14ac:dyDescent="0.25">
      <c r="A484" s="39" t="s">
        <v>962</v>
      </c>
      <c r="B484" s="40" t="s">
        <v>963</v>
      </c>
      <c r="C484" s="44">
        <v>62088.719999999994</v>
      </c>
      <c r="D484" s="44">
        <v>39614.1</v>
      </c>
      <c r="E484" s="44">
        <v>1299.19</v>
      </c>
      <c r="F484" s="44">
        <v>3580.49</v>
      </c>
      <c r="G484" s="44">
        <v>983.85</v>
      </c>
      <c r="H484" s="44">
        <v>417.26</v>
      </c>
      <c r="I484" s="44">
        <v>549.36</v>
      </c>
      <c r="J484" s="44">
        <v>878.82</v>
      </c>
      <c r="K484" s="44">
        <v>372.98</v>
      </c>
      <c r="L484" s="44">
        <v>255.24</v>
      </c>
      <c r="M484" s="44">
        <v>48.79</v>
      </c>
      <c r="N484" s="45">
        <v>0</v>
      </c>
      <c r="O484" s="44">
        <v>0</v>
      </c>
      <c r="P484" s="47">
        <f t="shared" si="7"/>
        <v>110088.8</v>
      </c>
    </row>
    <row r="485" spans="1:16" x14ac:dyDescent="0.25">
      <c r="A485" s="39" t="s">
        <v>964</v>
      </c>
      <c r="B485" s="40" t="s">
        <v>965</v>
      </c>
      <c r="C485" s="44">
        <v>115317.57999999999</v>
      </c>
      <c r="D485" s="44">
        <v>65171.74</v>
      </c>
      <c r="E485" s="44">
        <v>2316.3200000000002</v>
      </c>
      <c r="F485" s="44">
        <v>6371.71</v>
      </c>
      <c r="G485" s="44">
        <v>3153.38</v>
      </c>
      <c r="H485" s="44">
        <v>1337.37</v>
      </c>
      <c r="I485" s="44">
        <v>1096.5999999999999</v>
      </c>
      <c r="J485" s="44">
        <v>2292.38</v>
      </c>
      <c r="K485" s="44">
        <v>972.9</v>
      </c>
      <c r="L485" s="44">
        <v>439.53</v>
      </c>
      <c r="M485" s="44">
        <v>106.2</v>
      </c>
      <c r="N485" s="45">
        <v>0</v>
      </c>
      <c r="O485" s="44">
        <v>0</v>
      </c>
      <c r="P485" s="47">
        <f t="shared" si="7"/>
        <v>198575.71</v>
      </c>
    </row>
    <row r="486" spans="1:16" x14ac:dyDescent="0.25">
      <c r="A486" s="39" t="s">
        <v>966</v>
      </c>
      <c r="B486" s="40" t="s">
        <v>967</v>
      </c>
      <c r="C486" s="44">
        <v>113247.73999999999</v>
      </c>
      <c r="D486" s="44">
        <v>38240.199999999997</v>
      </c>
      <c r="E486" s="44">
        <v>2308.0700000000002</v>
      </c>
      <c r="F486" s="44">
        <v>6260.66</v>
      </c>
      <c r="G486" s="44">
        <v>3750.73</v>
      </c>
      <c r="H486" s="44">
        <v>1590.71</v>
      </c>
      <c r="I486" s="44">
        <v>1129.96</v>
      </c>
      <c r="J486" s="44">
        <v>2620.1799999999998</v>
      </c>
      <c r="K486" s="44">
        <v>1112.02</v>
      </c>
      <c r="L486" s="44">
        <v>436.74</v>
      </c>
      <c r="M486" s="44">
        <v>113.82</v>
      </c>
      <c r="N486" s="45">
        <v>0</v>
      </c>
      <c r="O486" s="44">
        <v>0</v>
      </c>
      <c r="P486" s="47">
        <f t="shared" si="7"/>
        <v>170810.83</v>
      </c>
    </row>
    <row r="487" spans="1:16" x14ac:dyDescent="0.25">
      <c r="A487" s="39" t="s">
        <v>968</v>
      </c>
      <c r="B487" s="40" t="s">
        <v>969</v>
      </c>
      <c r="C487" s="44">
        <v>55767.15</v>
      </c>
      <c r="D487" s="44">
        <v>32202.22</v>
      </c>
      <c r="E487" s="44">
        <v>1057.99</v>
      </c>
      <c r="F487" s="44">
        <v>3166.73</v>
      </c>
      <c r="G487" s="44">
        <v>407.54</v>
      </c>
      <c r="H487" s="44">
        <v>172.84</v>
      </c>
      <c r="I487" s="44">
        <v>337.57</v>
      </c>
      <c r="J487" s="44">
        <v>318.35000000000002</v>
      </c>
      <c r="K487" s="44">
        <v>135.11000000000001</v>
      </c>
      <c r="L487" s="44">
        <v>231.18</v>
      </c>
      <c r="M487" s="44">
        <v>15.7</v>
      </c>
      <c r="N487" s="45">
        <v>0</v>
      </c>
      <c r="O487" s="44">
        <v>0</v>
      </c>
      <c r="P487" s="47">
        <f t="shared" si="7"/>
        <v>93812.37999999999</v>
      </c>
    </row>
    <row r="488" spans="1:16" x14ac:dyDescent="0.25">
      <c r="A488" s="39" t="s">
        <v>970</v>
      </c>
      <c r="B488" s="40" t="s">
        <v>971</v>
      </c>
      <c r="C488" s="44">
        <v>102530.68000000001</v>
      </c>
      <c r="D488" s="44">
        <v>61677.81</v>
      </c>
      <c r="E488" s="44">
        <v>2110.8000000000002</v>
      </c>
      <c r="F488" s="44">
        <v>5686.02</v>
      </c>
      <c r="G488" s="44">
        <v>3266.96</v>
      </c>
      <c r="H488" s="44">
        <v>1385.54</v>
      </c>
      <c r="I488" s="44">
        <v>1050.18</v>
      </c>
      <c r="J488" s="44">
        <v>2332.1999999999998</v>
      </c>
      <c r="K488" s="44">
        <v>989.8</v>
      </c>
      <c r="L488" s="44">
        <v>390.28</v>
      </c>
      <c r="M488" s="44">
        <v>107.96</v>
      </c>
      <c r="N488" s="45">
        <v>4647</v>
      </c>
      <c r="O488" s="44">
        <v>0</v>
      </c>
      <c r="P488" s="47">
        <f t="shared" si="7"/>
        <v>186175.22999999995</v>
      </c>
    </row>
    <row r="489" spans="1:16" x14ac:dyDescent="0.25">
      <c r="A489" s="39" t="s">
        <v>972</v>
      </c>
      <c r="B489" s="40" t="s">
        <v>973</v>
      </c>
      <c r="C489" s="44">
        <v>122799.06999999999</v>
      </c>
      <c r="D489" s="44">
        <v>58146.13</v>
      </c>
      <c r="E489" s="44">
        <v>2740.94</v>
      </c>
      <c r="F489" s="44">
        <v>6722.39</v>
      </c>
      <c r="G489" s="44">
        <v>4469.25</v>
      </c>
      <c r="H489" s="44">
        <v>1895.44</v>
      </c>
      <c r="I489" s="44">
        <v>1713.84</v>
      </c>
      <c r="J489" s="44">
        <v>3889.14</v>
      </c>
      <c r="K489" s="44">
        <v>1650.57</v>
      </c>
      <c r="L489" s="44">
        <v>459.9</v>
      </c>
      <c r="M489" s="44">
        <v>212.71</v>
      </c>
      <c r="N489" s="45">
        <v>13640</v>
      </c>
      <c r="O489" s="44">
        <v>0</v>
      </c>
      <c r="P489" s="47">
        <f t="shared" si="7"/>
        <v>218339.38</v>
      </c>
    </row>
    <row r="490" spans="1:16" x14ac:dyDescent="0.25">
      <c r="A490" s="39" t="s">
        <v>974</v>
      </c>
      <c r="B490" s="40" t="s">
        <v>975</v>
      </c>
      <c r="C490" s="44">
        <v>2414648.81</v>
      </c>
      <c r="D490" s="44">
        <v>1364113.07</v>
      </c>
      <c r="E490" s="44">
        <v>55969.05</v>
      </c>
      <c r="F490" s="44">
        <v>120640.38</v>
      </c>
      <c r="G490" s="44">
        <v>131331.19</v>
      </c>
      <c r="H490" s="44">
        <v>55698.49</v>
      </c>
      <c r="I490" s="44">
        <v>47930.47</v>
      </c>
      <c r="J490" s="44">
        <v>120292.81</v>
      </c>
      <c r="K490" s="44">
        <v>51052.88</v>
      </c>
      <c r="L490" s="44">
        <v>7293.87</v>
      </c>
      <c r="M490" s="44">
        <v>6842.93</v>
      </c>
      <c r="N490" s="45">
        <v>272845</v>
      </c>
      <c r="O490" s="44">
        <v>0</v>
      </c>
      <c r="P490" s="47">
        <f t="shared" si="7"/>
        <v>4648658.9499999993</v>
      </c>
    </row>
    <row r="491" spans="1:16" x14ac:dyDescent="0.25">
      <c r="A491" s="39" t="s">
        <v>976</v>
      </c>
      <c r="B491" s="40" t="s">
        <v>977</v>
      </c>
      <c r="C491" s="44">
        <v>303226.86</v>
      </c>
      <c r="D491" s="44">
        <v>169608.95999999999</v>
      </c>
      <c r="E491" s="44">
        <v>6986.33</v>
      </c>
      <c r="F491" s="44">
        <v>15620.65</v>
      </c>
      <c r="G491" s="44">
        <v>25145.56</v>
      </c>
      <c r="H491" s="44">
        <v>10664.41</v>
      </c>
      <c r="I491" s="44">
        <v>5449.67</v>
      </c>
      <c r="J491" s="44">
        <v>17605.78</v>
      </c>
      <c r="K491" s="44">
        <v>7471.98</v>
      </c>
      <c r="L491" s="44">
        <v>1077.1199999999999</v>
      </c>
      <c r="M491" s="44">
        <v>751.7</v>
      </c>
      <c r="N491" s="45">
        <v>75997</v>
      </c>
      <c r="O491" s="44">
        <v>0</v>
      </c>
      <c r="P491" s="47">
        <f t="shared" si="7"/>
        <v>639606.02</v>
      </c>
    </row>
    <row r="492" spans="1:16" x14ac:dyDescent="0.25">
      <c r="A492" s="39" t="s">
        <v>978</v>
      </c>
      <c r="B492" s="40" t="s">
        <v>979</v>
      </c>
      <c r="C492" s="44">
        <v>210358.52</v>
      </c>
      <c r="D492" s="44">
        <v>156635.93</v>
      </c>
      <c r="E492" s="44">
        <v>4732.49</v>
      </c>
      <c r="F492" s="44">
        <v>11016.47</v>
      </c>
      <c r="G492" s="44">
        <v>10540.71</v>
      </c>
      <c r="H492" s="44">
        <v>4470.3900000000003</v>
      </c>
      <c r="I492" s="44">
        <v>3430.4</v>
      </c>
      <c r="J492" s="44">
        <v>8707.2199999999993</v>
      </c>
      <c r="K492" s="44">
        <v>3695.39</v>
      </c>
      <c r="L492" s="44">
        <v>749.37</v>
      </c>
      <c r="M492" s="44">
        <v>457.01</v>
      </c>
      <c r="N492" s="45">
        <v>0</v>
      </c>
      <c r="O492" s="44">
        <v>0</v>
      </c>
      <c r="P492" s="47">
        <f t="shared" si="7"/>
        <v>414793.89999999997</v>
      </c>
    </row>
    <row r="493" spans="1:16" x14ac:dyDescent="0.25">
      <c r="A493" s="39" t="s">
        <v>980</v>
      </c>
      <c r="B493" s="40" t="s">
        <v>981</v>
      </c>
      <c r="C493" s="44">
        <v>151671.1</v>
      </c>
      <c r="D493" s="44">
        <v>111020.3</v>
      </c>
      <c r="E493" s="44">
        <v>3305.8</v>
      </c>
      <c r="F493" s="44">
        <v>8380.48</v>
      </c>
      <c r="G493" s="44">
        <v>7573.03</v>
      </c>
      <c r="H493" s="44">
        <v>3211.78</v>
      </c>
      <c r="I493" s="44">
        <v>1900.62</v>
      </c>
      <c r="J493" s="44">
        <v>5133.93</v>
      </c>
      <c r="K493" s="44">
        <v>2178.86</v>
      </c>
      <c r="L493" s="44">
        <v>584.98</v>
      </c>
      <c r="M493" s="44">
        <v>222.92</v>
      </c>
      <c r="N493" s="45">
        <v>24148</v>
      </c>
      <c r="O493" s="44">
        <v>0</v>
      </c>
      <c r="P493" s="47">
        <f t="shared" si="7"/>
        <v>319331.8</v>
      </c>
    </row>
    <row r="494" spans="1:16" x14ac:dyDescent="0.25">
      <c r="A494" s="39" t="s">
        <v>982</v>
      </c>
      <c r="B494" s="40" t="s">
        <v>983</v>
      </c>
      <c r="C494" s="44">
        <v>127357.93999999999</v>
      </c>
      <c r="D494" s="44">
        <v>204755.34</v>
      </c>
      <c r="E494" s="44">
        <v>2529.41</v>
      </c>
      <c r="F494" s="44">
        <v>6681.71</v>
      </c>
      <c r="G494" s="44">
        <v>5653.22</v>
      </c>
      <c r="H494" s="44">
        <v>2397.5700000000002</v>
      </c>
      <c r="I494" s="44">
        <v>1473.76</v>
      </c>
      <c r="J494" s="44">
        <v>3912.38</v>
      </c>
      <c r="K494" s="44">
        <v>1660.43</v>
      </c>
      <c r="L494" s="44">
        <v>445.7</v>
      </c>
      <c r="M494" s="44">
        <v>167.05</v>
      </c>
      <c r="N494" s="45">
        <v>0</v>
      </c>
      <c r="O494" s="44">
        <v>0</v>
      </c>
      <c r="P494" s="47">
        <f t="shared" si="7"/>
        <v>357034.50999999995</v>
      </c>
    </row>
    <row r="495" spans="1:16" x14ac:dyDescent="0.25">
      <c r="A495" s="39" t="s">
        <v>984</v>
      </c>
      <c r="B495" s="40" t="s">
        <v>985</v>
      </c>
      <c r="C495" s="44">
        <v>169329.79000000004</v>
      </c>
      <c r="D495" s="44">
        <v>101742.39999999999</v>
      </c>
      <c r="E495" s="44">
        <v>2608.31</v>
      </c>
      <c r="F495" s="44">
        <v>6684.98</v>
      </c>
      <c r="G495" s="44">
        <v>4610.17</v>
      </c>
      <c r="H495" s="44">
        <v>1955.2</v>
      </c>
      <c r="I495" s="44">
        <v>2276.2199999999998</v>
      </c>
      <c r="J495" s="44">
        <v>4657.47</v>
      </c>
      <c r="K495" s="44">
        <v>1976.66</v>
      </c>
      <c r="L495" s="44">
        <v>554.14</v>
      </c>
      <c r="M495" s="44">
        <v>282.99</v>
      </c>
      <c r="N495" s="45">
        <v>0</v>
      </c>
      <c r="O495" s="44">
        <v>0</v>
      </c>
      <c r="P495" s="47">
        <f t="shared" si="7"/>
        <v>296678.32999999996</v>
      </c>
    </row>
    <row r="496" spans="1:16" x14ac:dyDescent="0.25">
      <c r="A496" s="39" t="s">
        <v>986</v>
      </c>
      <c r="B496" s="40" t="s">
        <v>987</v>
      </c>
      <c r="C496" s="44">
        <v>60861.850000000006</v>
      </c>
      <c r="D496" s="44">
        <v>41103.11</v>
      </c>
      <c r="E496" s="44">
        <v>1217.55</v>
      </c>
      <c r="F496" s="44">
        <v>3456.25</v>
      </c>
      <c r="G496" s="44">
        <v>302.52999999999997</v>
      </c>
      <c r="H496" s="44">
        <v>128.30000000000001</v>
      </c>
      <c r="I496" s="44">
        <v>486.41</v>
      </c>
      <c r="J496" s="44">
        <v>508.78</v>
      </c>
      <c r="K496" s="44">
        <v>215.93</v>
      </c>
      <c r="L496" s="44">
        <v>243.52</v>
      </c>
      <c r="M496" s="44">
        <v>38.72</v>
      </c>
      <c r="N496" s="45">
        <v>0</v>
      </c>
      <c r="O496" s="44">
        <v>0</v>
      </c>
      <c r="P496" s="47">
        <f t="shared" si="7"/>
        <v>108562.95000000001</v>
      </c>
    </row>
    <row r="497" spans="1:16" x14ac:dyDescent="0.25">
      <c r="A497" s="39" t="s">
        <v>988</v>
      </c>
      <c r="B497" s="40" t="s">
        <v>989</v>
      </c>
      <c r="C497" s="44">
        <v>218647.57999999996</v>
      </c>
      <c r="D497" s="44">
        <v>69625.31</v>
      </c>
      <c r="E497" s="44">
        <v>4684.53</v>
      </c>
      <c r="F497" s="44">
        <v>11814.86</v>
      </c>
      <c r="G497" s="44">
        <v>11671.15</v>
      </c>
      <c r="H497" s="44">
        <v>4949.82</v>
      </c>
      <c r="I497" s="44">
        <v>2829.04</v>
      </c>
      <c r="J497" s="44">
        <v>7940.41</v>
      </c>
      <c r="K497" s="44">
        <v>3369.95</v>
      </c>
      <c r="L497" s="44">
        <v>814.32</v>
      </c>
      <c r="M497" s="44">
        <v>339.09</v>
      </c>
      <c r="N497" s="45">
        <v>0</v>
      </c>
      <c r="O497" s="44">
        <v>0</v>
      </c>
      <c r="P497" s="47">
        <f t="shared" si="7"/>
        <v>336686.06</v>
      </c>
    </row>
    <row r="498" spans="1:16" x14ac:dyDescent="0.25">
      <c r="A498" s="39" t="s">
        <v>990</v>
      </c>
      <c r="B498" s="40" t="s">
        <v>991</v>
      </c>
      <c r="C498" s="44">
        <v>137201.82999999999</v>
      </c>
      <c r="D498" s="44">
        <v>57540.31</v>
      </c>
      <c r="E498" s="44">
        <v>2995.2</v>
      </c>
      <c r="F498" s="44">
        <v>7527.14</v>
      </c>
      <c r="G498" s="44">
        <v>7090.83</v>
      </c>
      <c r="H498" s="44">
        <v>3007.27</v>
      </c>
      <c r="I498" s="44">
        <v>1771.95</v>
      </c>
      <c r="J498" s="44">
        <v>4870.96</v>
      </c>
      <c r="K498" s="44">
        <v>2067.2600000000002</v>
      </c>
      <c r="L498" s="44">
        <v>526.94000000000005</v>
      </c>
      <c r="M498" s="44">
        <v>211.45</v>
      </c>
      <c r="N498" s="45">
        <v>0</v>
      </c>
      <c r="O498" s="44">
        <v>0</v>
      </c>
      <c r="P498" s="47">
        <f t="shared" si="7"/>
        <v>224811.14</v>
      </c>
    </row>
    <row r="499" spans="1:16" x14ac:dyDescent="0.25">
      <c r="A499" s="39" t="s">
        <v>992</v>
      </c>
      <c r="B499" s="40" t="s">
        <v>993</v>
      </c>
      <c r="C499" s="44">
        <v>160263.59999999998</v>
      </c>
      <c r="D499" s="44">
        <v>56957.8</v>
      </c>
      <c r="E499" s="44">
        <v>3869.65</v>
      </c>
      <c r="F499" s="44">
        <v>8733.5</v>
      </c>
      <c r="G499" s="44">
        <v>11623.68</v>
      </c>
      <c r="H499" s="44">
        <v>4929.68</v>
      </c>
      <c r="I499" s="44">
        <v>2752.42</v>
      </c>
      <c r="J499" s="44">
        <v>8279.99</v>
      </c>
      <c r="K499" s="44">
        <v>3514.07</v>
      </c>
      <c r="L499" s="44">
        <v>652.29</v>
      </c>
      <c r="M499" s="44">
        <v>370.99</v>
      </c>
      <c r="N499" s="45">
        <v>11211</v>
      </c>
      <c r="O499" s="44">
        <v>0</v>
      </c>
      <c r="P499" s="47">
        <f t="shared" si="7"/>
        <v>273158.66999999993</v>
      </c>
    </row>
    <row r="500" spans="1:16" x14ac:dyDescent="0.25">
      <c r="A500" s="39" t="s">
        <v>994</v>
      </c>
      <c r="B500" s="40" t="s">
        <v>995</v>
      </c>
      <c r="C500" s="44">
        <v>213727.77999999997</v>
      </c>
      <c r="D500" s="44">
        <v>117040.52</v>
      </c>
      <c r="E500" s="44">
        <v>4427.2</v>
      </c>
      <c r="F500" s="44">
        <v>11717.67</v>
      </c>
      <c r="G500" s="44">
        <v>6625.1</v>
      </c>
      <c r="H500" s="44">
        <v>2809.75</v>
      </c>
      <c r="I500" s="44">
        <v>2314.66</v>
      </c>
      <c r="J500" s="44">
        <v>5043.96</v>
      </c>
      <c r="K500" s="44">
        <v>2140.6799999999998</v>
      </c>
      <c r="L500" s="44">
        <v>857.22</v>
      </c>
      <c r="M500" s="44">
        <v>248.02</v>
      </c>
      <c r="N500" s="45">
        <v>12230</v>
      </c>
      <c r="O500" s="44">
        <v>0</v>
      </c>
      <c r="P500" s="47">
        <f t="shared" si="7"/>
        <v>379182.55999999994</v>
      </c>
    </row>
    <row r="501" spans="1:16" x14ac:dyDescent="0.25">
      <c r="A501" s="39" t="s">
        <v>996</v>
      </c>
      <c r="B501" s="40" t="s">
        <v>997</v>
      </c>
      <c r="C501" s="44">
        <v>59488.270000000004</v>
      </c>
      <c r="D501" s="44">
        <v>37717.26</v>
      </c>
      <c r="E501" s="44">
        <v>1201.31</v>
      </c>
      <c r="F501" s="44">
        <v>3299.81</v>
      </c>
      <c r="G501" s="44">
        <v>1264.74</v>
      </c>
      <c r="H501" s="44">
        <v>536.39</v>
      </c>
      <c r="I501" s="44">
        <v>558.34</v>
      </c>
      <c r="J501" s="44">
        <v>1038.2</v>
      </c>
      <c r="K501" s="44">
        <v>440.62</v>
      </c>
      <c r="L501" s="44">
        <v>238.91</v>
      </c>
      <c r="M501" s="44">
        <v>53.25</v>
      </c>
      <c r="N501" s="45">
        <v>1744</v>
      </c>
      <c r="O501" s="44">
        <v>0</v>
      </c>
      <c r="P501" s="47">
        <f t="shared" si="7"/>
        <v>107581.09999999999</v>
      </c>
    </row>
    <row r="502" spans="1:16" x14ac:dyDescent="0.25">
      <c r="A502" s="39" t="s">
        <v>998</v>
      </c>
      <c r="B502" s="40" t="s">
        <v>999</v>
      </c>
      <c r="C502" s="44">
        <v>201893.5</v>
      </c>
      <c r="D502" s="44">
        <v>99673.85</v>
      </c>
      <c r="E502" s="44">
        <v>4912.59</v>
      </c>
      <c r="F502" s="44">
        <v>11302.26</v>
      </c>
      <c r="G502" s="44">
        <v>15177.38</v>
      </c>
      <c r="H502" s="44">
        <v>6436.84</v>
      </c>
      <c r="I502" s="44">
        <v>3307.83</v>
      </c>
      <c r="J502" s="44">
        <v>10211.030000000001</v>
      </c>
      <c r="K502" s="44">
        <v>4333.6099999999997</v>
      </c>
      <c r="L502" s="44">
        <v>802.58</v>
      </c>
      <c r="M502" s="44">
        <v>437.23</v>
      </c>
      <c r="N502" s="45">
        <v>0</v>
      </c>
      <c r="O502" s="44">
        <v>0</v>
      </c>
      <c r="P502" s="47">
        <f t="shared" si="7"/>
        <v>358488.70000000007</v>
      </c>
    </row>
    <row r="503" spans="1:16" x14ac:dyDescent="0.25">
      <c r="A503" s="39" t="s">
        <v>1000</v>
      </c>
      <c r="B503" s="40" t="s">
        <v>1001</v>
      </c>
      <c r="C503" s="44">
        <v>154605.58000000002</v>
      </c>
      <c r="D503" s="44">
        <v>58101.2</v>
      </c>
      <c r="E503" s="44">
        <v>3375.35</v>
      </c>
      <c r="F503" s="44">
        <v>8625.89</v>
      </c>
      <c r="G503" s="44">
        <v>7347.03</v>
      </c>
      <c r="H503" s="44">
        <v>3115.93</v>
      </c>
      <c r="I503" s="44">
        <v>1875.99</v>
      </c>
      <c r="J503" s="44">
        <v>4964.0200000000004</v>
      </c>
      <c r="K503" s="44">
        <v>2106.75</v>
      </c>
      <c r="L503" s="44">
        <v>600.84</v>
      </c>
      <c r="M503" s="44">
        <v>215.66</v>
      </c>
      <c r="N503" s="45">
        <v>0</v>
      </c>
      <c r="O503" s="44">
        <v>0</v>
      </c>
      <c r="P503" s="47">
        <f t="shared" si="7"/>
        <v>244934.24</v>
      </c>
    </row>
    <row r="504" spans="1:16" x14ac:dyDescent="0.25">
      <c r="A504" s="39" t="s">
        <v>1002</v>
      </c>
      <c r="B504" s="40" t="s">
        <v>1003</v>
      </c>
      <c r="C504" s="44">
        <v>94582.41</v>
      </c>
      <c r="D504" s="44">
        <v>45075.66</v>
      </c>
      <c r="E504" s="44">
        <v>1993.13</v>
      </c>
      <c r="F504" s="44">
        <v>5127.7</v>
      </c>
      <c r="G504" s="44">
        <v>4370.24</v>
      </c>
      <c r="H504" s="44">
        <v>1853.45</v>
      </c>
      <c r="I504" s="44">
        <v>1146.72</v>
      </c>
      <c r="J504" s="44">
        <v>3079.41</v>
      </c>
      <c r="K504" s="44">
        <v>1306.92</v>
      </c>
      <c r="L504" s="44">
        <v>357.93</v>
      </c>
      <c r="M504" s="44">
        <v>132.5</v>
      </c>
      <c r="N504" s="45">
        <v>0</v>
      </c>
      <c r="O504" s="44">
        <v>0</v>
      </c>
      <c r="P504" s="47">
        <f t="shared" si="7"/>
        <v>159026.07000000004</v>
      </c>
    </row>
    <row r="505" spans="1:16" x14ac:dyDescent="0.25">
      <c r="A505" s="39" t="s">
        <v>1004</v>
      </c>
      <c r="B505" s="40" t="s">
        <v>1005</v>
      </c>
      <c r="C505" s="44">
        <v>183928.13</v>
      </c>
      <c r="D505" s="44">
        <v>86406.13</v>
      </c>
      <c r="E505" s="44">
        <v>4070.99</v>
      </c>
      <c r="F505" s="44">
        <v>10110.370000000001</v>
      </c>
      <c r="G505" s="44">
        <v>10318.01</v>
      </c>
      <c r="H505" s="44">
        <v>4375.9399999999996</v>
      </c>
      <c r="I505" s="44">
        <v>2454.81</v>
      </c>
      <c r="J505" s="44">
        <v>6901.41</v>
      </c>
      <c r="K505" s="44">
        <v>2928.99</v>
      </c>
      <c r="L505" s="44">
        <v>712.48</v>
      </c>
      <c r="M505" s="44">
        <v>297.82</v>
      </c>
      <c r="N505" s="45">
        <v>13533</v>
      </c>
      <c r="O505" s="44">
        <v>0</v>
      </c>
      <c r="P505" s="47">
        <f t="shared" si="7"/>
        <v>326038.07999999996</v>
      </c>
    </row>
    <row r="506" spans="1:16" x14ac:dyDescent="0.25">
      <c r="A506" s="39" t="s">
        <v>1006</v>
      </c>
      <c r="B506" s="40" t="s">
        <v>1007</v>
      </c>
      <c r="C506" s="44">
        <v>281572.92000000004</v>
      </c>
      <c r="D506" s="44">
        <v>190964.34</v>
      </c>
      <c r="E506" s="44">
        <v>6612.68</v>
      </c>
      <c r="F506" s="44">
        <v>15673.03</v>
      </c>
      <c r="G506" s="44">
        <v>18424.55</v>
      </c>
      <c r="H506" s="44">
        <v>7813.98</v>
      </c>
      <c r="I506" s="44">
        <v>4223.57</v>
      </c>
      <c r="J506" s="44">
        <v>12425.03</v>
      </c>
      <c r="K506" s="44">
        <v>5273.25</v>
      </c>
      <c r="L506" s="44">
        <v>1168.04</v>
      </c>
      <c r="M506" s="44">
        <v>538.75</v>
      </c>
      <c r="N506" s="45">
        <v>0</v>
      </c>
      <c r="O506" s="44">
        <v>295908.08</v>
      </c>
      <c r="P506" s="47">
        <f t="shared" si="7"/>
        <v>840598.22</v>
      </c>
    </row>
    <row r="507" spans="1:16" x14ac:dyDescent="0.25">
      <c r="A507" s="39" t="s">
        <v>1008</v>
      </c>
      <c r="B507" s="40" t="s">
        <v>1009</v>
      </c>
      <c r="C507" s="44">
        <v>115917.50000000003</v>
      </c>
      <c r="D507" s="44">
        <v>91706.33</v>
      </c>
      <c r="E507" s="44">
        <v>3249.32</v>
      </c>
      <c r="F507" s="44">
        <v>6225.44</v>
      </c>
      <c r="G507" s="44">
        <v>4443.93</v>
      </c>
      <c r="H507" s="44">
        <v>1884.7</v>
      </c>
      <c r="I507" s="44">
        <v>2861.39</v>
      </c>
      <c r="J507" s="44">
        <v>6062.07</v>
      </c>
      <c r="K507" s="44">
        <v>2572.77</v>
      </c>
      <c r="L507" s="44">
        <v>480.25</v>
      </c>
      <c r="M507" s="44">
        <v>426.97</v>
      </c>
      <c r="N507" s="45">
        <v>0</v>
      </c>
      <c r="O507" s="44">
        <v>0</v>
      </c>
      <c r="P507" s="47">
        <f t="shared" si="7"/>
        <v>235830.67000000004</v>
      </c>
    </row>
    <row r="508" spans="1:16" x14ac:dyDescent="0.25">
      <c r="A508" s="39" t="s">
        <v>1010</v>
      </c>
      <c r="B508" s="40" t="s">
        <v>1011</v>
      </c>
      <c r="C508" s="44">
        <v>289635.18999999994</v>
      </c>
      <c r="D508" s="44">
        <v>156887.51</v>
      </c>
      <c r="E508" s="44">
        <v>7174.58</v>
      </c>
      <c r="F508" s="44">
        <v>16113.49</v>
      </c>
      <c r="G508" s="44">
        <v>18953.66</v>
      </c>
      <c r="H508" s="44">
        <v>8038.38</v>
      </c>
      <c r="I508" s="44">
        <v>5072.3900000000003</v>
      </c>
      <c r="J508" s="44">
        <v>14286.56</v>
      </c>
      <c r="K508" s="44">
        <v>6063.29</v>
      </c>
      <c r="L508" s="44">
        <v>1123.96</v>
      </c>
      <c r="M508" s="44">
        <v>687.56</v>
      </c>
      <c r="N508" s="45">
        <v>53991</v>
      </c>
      <c r="O508" s="44">
        <v>0</v>
      </c>
      <c r="P508" s="47">
        <f t="shared" si="7"/>
        <v>578027.56999999995</v>
      </c>
    </row>
    <row r="509" spans="1:16" x14ac:dyDescent="0.25">
      <c r="A509" s="39" t="s">
        <v>1012</v>
      </c>
      <c r="B509" s="40" t="s">
        <v>1013</v>
      </c>
      <c r="C509" s="44">
        <v>81730.94</v>
      </c>
      <c r="D509" s="44">
        <v>47618.81</v>
      </c>
      <c r="E509" s="44">
        <v>1726.75</v>
      </c>
      <c r="F509" s="44">
        <v>4638.29</v>
      </c>
      <c r="G509" s="44">
        <v>2346.7600000000002</v>
      </c>
      <c r="H509" s="44">
        <v>995.28</v>
      </c>
      <c r="I509" s="44">
        <v>823.41</v>
      </c>
      <c r="J509" s="44">
        <v>1755.36</v>
      </c>
      <c r="K509" s="44">
        <v>744.98</v>
      </c>
      <c r="L509" s="44">
        <v>322.39</v>
      </c>
      <c r="M509" s="44">
        <v>82.99</v>
      </c>
      <c r="N509" s="45">
        <v>0</v>
      </c>
      <c r="O509" s="44">
        <v>0</v>
      </c>
      <c r="P509" s="47">
        <f t="shared" si="7"/>
        <v>142785.96000000002</v>
      </c>
    </row>
    <row r="510" spans="1:16" x14ac:dyDescent="0.25">
      <c r="A510" s="39" t="s">
        <v>1014</v>
      </c>
      <c r="B510" s="40" t="s">
        <v>1015</v>
      </c>
      <c r="C510" s="44">
        <v>215514.35</v>
      </c>
      <c r="D510" s="44">
        <v>62052.6</v>
      </c>
      <c r="E510" s="44">
        <v>4697</v>
      </c>
      <c r="F510" s="44">
        <v>11465.36</v>
      </c>
      <c r="G510" s="44">
        <v>12497.82</v>
      </c>
      <c r="H510" s="44">
        <v>5300.41</v>
      </c>
      <c r="I510" s="44">
        <v>3042.31</v>
      </c>
      <c r="J510" s="44">
        <v>8522.42</v>
      </c>
      <c r="K510" s="44">
        <v>3616.96</v>
      </c>
      <c r="L510" s="44">
        <v>849.08</v>
      </c>
      <c r="M510" s="44">
        <v>380.5</v>
      </c>
      <c r="N510" s="45">
        <v>0</v>
      </c>
      <c r="O510" s="44">
        <v>0</v>
      </c>
      <c r="P510" s="47">
        <f t="shared" si="7"/>
        <v>327938.81</v>
      </c>
    </row>
    <row r="511" spans="1:16" x14ac:dyDescent="0.25">
      <c r="A511" s="39" t="s">
        <v>1016</v>
      </c>
      <c r="B511" s="40" t="s">
        <v>1017</v>
      </c>
      <c r="C511" s="44">
        <v>117608.56999999999</v>
      </c>
      <c r="D511" s="44">
        <v>51027.96</v>
      </c>
      <c r="E511" s="44">
        <v>1825.34</v>
      </c>
      <c r="F511" s="44">
        <v>5789.16</v>
      </c>
      <c r="G511" s="44">
        <v>985.71</v>
      </c>
      <c r="H511" s="44">
        <v>418.05</v>
      </c>
      <c r="I511" s="44">
        <v>772</v>
      </c>
      <c r="J511" s="44">
        <v>885.7</v>
      </c>
      <c r="K511" s="44">
        <v>375.89</v>
      </c>
      <c r="L511" s="44">
        <v>389.78</v>
      </c>
      <c r="M511" s="44">
        <v>49.11</v>
      </c>
      <c r="N511" s="45">
        <v>48607</v>
      </c>
      <c r="O511" s="44">
        <v>0</v>
      </c>
      <c r="P511" s="47">
        <f t="shared" si="7"/>
        <v>228734.27</v>
      </c>
    </row>
    <row r="512" spans="1:16" x14ac:dyDescent="0.25">
      <c r="A512" s="39" t="s">
        <v>1018</v>
      </c>
      <c r="B512" s="40" t="s">
        <v>1019</v>
      </c>
      <c r="C512" s="44">
        <v>120632.40999999999</v>
      </c>
      <c r="D512" s="44">
        <v>80211.740000000005</v>
      </c>
      <c r="E512" s="44">
        <v>3006.87</v>
      </c>
      <c r="F512" s="44">
        <v>6556.42</v>
      </c>
      <c r="G512" s="44">
        <v>3715.41</v>
      </c>
      <c r="H512" s="44">
        <v>1575.73</v>
      </c>
      <c r="I512" s="44">
        <v>2289.06</v>
      </c>
      <c r="J512" s="44">
        <v>4675.13</v>
      </c>
      <c r="K512" s="44">
        <v>1984.15</v>
      </c>
      <c r="L512" s="44">
        <v>442.88</v>
      </c>
      <c r="M512" s="44">
        <v>319.37</v>
      </c>
      <c r="N512" s="45">
        <v>9453</v>
      </c>
      <c r="O512" s="44">
        <v>0</v>
      </c>
      <c r="P512" s="47">
        <f t="shared" si="7"/>
        <v>234862.17</v>
      </c>
    </row>
    <row r="513" spans="1:16" x14ac:dyDescent="0.25">
      <c r="A513" s="39" t="s">
        <v>1020</v>
      </c>
      <c r="B513" s="40" t="s">
        <v>1021</v>
      </c>
      <c r="C513" s="44">
        <v>191352.68999999994</v>
      </c>
      <c r="D513" s="44">
        <v>165149.63</v>
      </c>
      <c r="E513" s="44">
        <v>9586.7199999999993</v>
      </c>
      <c r="F513" s="44">
        <v>12658.38</v>
      </c>
      <c r="G513" s="44">
        <v>17707.939999999999</v>
      </c>
      <c r="H513" s="44">
        <v>7510.06</v>
      </c>
      <c r="I513" s="44">
        <v>10300.620000000001</v>
      </c>
      <c r="J513" s="44">
        <v>24242.14</v>
      </c>
      <c r="K513" s="44">
        <v>10288.49</v>
      </c>
      <c r="L513" s="44">
        <v>855.04</v>
      </c>
      <c r="M513" s="44">
        <v>1707.92</v>
      </c>
      <c r="N513" s="45">
        <v>219602</v>
      </c>
      <c r="O513" s="44">
        <v>0</v>
      </c>
      <c r="P513" s="47">
        <f t="shared" si="7"/>
        <v>670961.62999999989</v>
      </c>
    </row>
    <row r="514" spans="1:16" ht="23.25" customHeight="1" x14ac:dyDescent="0.25">
      <c r="A514" s="39" t="s">
        <v>1022</v>
      </c>
      <c r="B514" s="40" t="s">
        <v>1023</v>
      </c>
      <c r="C514" s="44">
        <v>76401.67</v>
      </c>
      <c r="D514" s="44">
        <v>44167.17</v>
      </c>
      <c r="E514" s="44">
        <v>1563.19</v>
      </c>
      <c r="F514" s="44">
        <v>4333.63</v>
      </c>
      <c r="G514" s="44">
        <v>1869.85</v>
      </c>
      <c r="H514" s="44">
        <v>793.01</v>
      </c>
      <c r="I514" s="44">
        <v>679.42</v>
      </c>
      <c r="J514" s="44">
        <v>1351.04</v>
      </c>
      <c r="K514" s="44">
        <v>573.39</v>
      </c>
      <c r="L514" s="44">
        <v>302.16000000000003</v>
      </c>
      <c r="M514" s="44">
        <v>61.13</v>
      </c>
      <c r="N514" s="45">
        <v>4121</v>
      </c>
      <c r="O514" s="44">
        <v>0</v>
      </c>
      <c r="P514" s="47">
        <f t="shared" si="7"/>
        <v>136216.66000000003</v>
      </c>
    </row>
    <row r="515" spans="1:16" x14ac:dyDescent="0.25">
      <c r="A515" s="39" t="s">
        <v>1024</v>
      </c>
      <c r="B515" s="40" t="s">
        <v>1025</v>
      </c>
      <c r="C515" s="44">
        <v>144837.90999999997</v>
      </c>
      <c r="D515" s="44">
        <v>73441.72</v>
      </c>
      <c r="E515" s="44">
        <v>3161.55</v>
      </c>
      <c r="F515" s="44">
        <v>7937.94</v>
      </c>
      <c r="G515" s="44">
        <v>7496.57</v>
      </c>
      <c r="H515" s="44">
        <v>3179.35</v>
      </c>
      <c r="I515" s="44">
        <v>1877.96</v>
      </c>
      <c r="J515" s="44">
        <v>5170.93</v>
      </c>
      <c r="K515" s="44">
        <v>2194.5700000000002</v>
      </c>
      <c r="L515" s="44">
        <v>554.37</v>
      </c>
      <c r="M515" s="44">
        <v>224.67</v>
      </c>
      <c r="N515" s="45">
        <v>0</v>
      </c>
      <c r="O515" s="44">
        <v>0</v>
      </c>
      <c r="P515" s="47">
        <f t="shared" si="7"/>
        <v>250077.53999999998</v>
      </c>
    </row>
    <row r="516" spans="1:16" x14ac:dyDescent="0.25">
      <c r="A516" s="39" t="s">
        <v>1026</v>
      </c>
      <c r="B516" s="40" t="s">
        <v>1027</v>
      </c>
      <c r="C516" s="44">
        <v>79115.219999999987</v>
      </c>
      <c r="D516" s="44">
        <v>58335.05</v>
      </c>
      <c r="E516" s="44">
        <v>1905.36</v>
      </c>
      <c r="F516" s="44">
        <v>4284.21</v>
      </c>
      <c r="G516" s="44">
        <v>3750.78</v>
      </c>
      <c r="H516" s="44">
        <v>1590.73</v>
      </c>
      <c r="I516" s="44">
        <v>1400.14</v>
      </c>
      <c r="J516" s="44">
        <v>3415.29</v>
      </c>
      <c r="K516" s="44">
        <v>1449.47</v>
      </c>
      <c r="L516" s="44">
        <v>282.5</v>
      </c>
      <c r="M516" s="44">
        <v>191.28</v>
      </c>
      <c r="N516" s="45">
        <v>0</v>
      </c>
      <c r="O516" s="44">
        <v>0</v>
      </c>
      <c r="P516" s="47">
        <f t="shared" si="7"/>
        <v>155720.03</v>
      </c>
    </row>
    <row r="517" spans="1:16" x14ac:dyDescent="0.25">
      <c r="A517" s="39" t="s">
        <v>1028</v>
      </c>
      <c r="B517" s="40" t="s">
        <v>1029</v>
      </c>
      <c r="C517" s="44">
        <v>334864.31999999995</v>
      </c>
      <c r="D517" s="44">
        <v>129667.66</v>
      </c>
      <c r="E517" s="44">
        <v>7874.92</v>
      </c>
      <c r="F517" s="44">
        <v>17664.400000000001</v>
      </c>
      <c r="G517" s="44">
        <v>27700.38</v>
      </c>
      <c r="H517" s="44">
        <v>11747.93</v>
      </c>
      <c r="I517" s="44">
        <v>5938.36</v>
      </c>
      <c r="J517" s="44">
        <v>18684.98</v>
      </c>
      <c r="K517" s="44">
        <v>7930</v>
      </c>
      <c r="L517" s="44">
        <v>1233.24</v>
      </c>
      <c r="M517" s="44">
        <v>813.36</v>
      </c>
      <c r="N517" s="45">
        <v>77950</v>
      </c>
      <c r="O517" s="44">
        <v>0</v>
      </c>
      <c r="P517" s="47">
        <f t="shared" si="7"/>
        <v>642069.54999999993</v>
      </c>
    </row>
    <row r="518" spans="1:16" x14ac:dyDescent="0.25">
      <c r="A518" s="39" t="s">
        <v>1030</v>
      </c>
      <c r="B518" s="40" t="s">
        <v>1031</v>
      </c>
      <c r="C518" s="44">
        <v>90130</v>
      </c>
      <c r="D518" s="44">
        <v>35449.599999999999</v>
      </c>
      <c r="E518" s="44">
        <v>1767.94</v>
      </c>
      <c r="F518" s="44">
        <v>5082.78</v>
      </c>
      <c r="G518" s="44">
        <v>1806.39</v>
      </c>
      <c r="H518" s="44">
        <v>766.1</v>
      </c>
      <c r="I518" s="44">
        <v>692.24</v>
      </c>
      <c r="J518" s="44">
        <v>1229.29</v>
      </c>
      <c r="K518" s="44">
        <v>521.72</v>
      </c>
      <c r="L518" s="44">
        <v>352.53</v>
      </c>
      <c r="M518" s="44">
        <v>52.49</v>
      </c>
      <c r="N518" s="45">
        <v>0</v>
      </c>
      <c r="O518" s="44">
        <v>0</v>
      </c>
      <c r="P518" s="47">
        <f t="shared" si="7"/>
        <v>137851.08000000002</v>
      </c>
    </row>
    <row r="519" spans="1:16" x14ac:dyDescent="0.25">
      <c r="A519" s="39" t="s">
        <v>1032</v>
      </c>
      <c r="B519" s="40" t="s">
        <v>1033</v>
      </c>
      <c r="C519" s="44">
        <v>155832.67000000001</v>
      </c>
      <c r="D519" s="44">
        <v>108319.27</v>
      </c>
      <c r="E519" s="44">
        <v>3432.91</v>
      </c>
      <c r="F519" s="44">
        <v>8528.14</v>
      </c>
      <c r="G519" s="44">
        <v>8052.66</v>
      </c>
      <c r="H519" s="44">
        <v>3415.19</v>
      </c>
      <c r="I519" s="44">
        <v>2089.9</v>
      </c>
      <c r="J519" s="44">
        <v>5635.87</v>
      </c>
      <c r="K519" s="44">
        <v>2391.89</v>
      </c>
      <c r="L519" s="44">
        <v>591.96</v>
      </c>
      <c r="M519" s="44">
        <v>254.42</v>
      </c>
      <c r="N519" s="45">
        <v>45426</v>
      </c>
      <c r="O519" s="44">
        <v>0</v>
      </c>
      <c r="P519" s="47">
        <f t="shared" si="7"/>
        <v>343970.88</v>
      </c>
    </row>
    <row r="520" spans="1:16" x14ac:dyDescent="0.25">
      <c r="A520" s="39" t="s">
        <v>1034</v>
      </c>
      <c r="B520" s="40" t="s">
        <v>1035</v>
      </c>
      <c r="C520" s="44">
        <v>90188.12999999999</v>
      </c>
      <c r="D520" s="44">
        <v>44600.800000000003</v>
      </c>
      <c r="E520" s="44">
        <v>1868.96</v>
      </c>
      <c r="F520" s="44">
        <v>5129.72</v>
      </c>
      <c r="G520" s="44">
        <v>2613.4899999999998</v>
      </c>
      <c r="H520" s="44">
        <v>1108.4000000000001</v>
      </c>
      <c r="I520" s="44">
        <v>833.85</v>
      </c>
      <c r="J520" s="44">
        <v>1800.26</v>
      </c>
      <c r="K520" s="44">
        <v>764.04</v>
      </c>
      <c r="L520" s="44">
        <v>355.59</v>
      </c>
      <c r="M520" s="44">
        <v>77.98</v>
      </c>
      <c r="N520" s="45">
        <v>2852</v>
      </c>
      <c r="O520" s="44">
        <v>0</v>
      </c>
      <c r="P520" s="47">
        <f t="shared" si="7"/>
        <v>152193.22</v>
      </c>
    </row>
    <row r="521" spans="1:16" x14ac:dyDescent="0.25">
      <c r="A521" s="39" t="s">
        <v>1036</v>
      </c>
      <c r="B521" s="40" t="s">
        <v>1037</v>
      </c>
      <c r="C521" s="44">
        <v>281478.39999999997</v>
      </c>
      <c r="D521" s="44">
        <v>80520.399999999994</v>
      </c>
      <c r="E521" s="44">
        <v>7145.02</v>
      </c>
      <c r="F521" s="44">
        <v>15605.31</v>
      </c>
      <c r="G521" s="44">
        <v>21158.02</v>
      </c>
      <c r="H521" s="44">
        <v>8973.27</v>
      </c>
      <c r="I521" s="44">
        <v>5282.04</v>
      </c>
      <c r="J521" s="44">
        <v>15694.91</v>
      </c>
      <c r="K521" s="44">
        <v>6661</v>
      </c>
      <c r="L521" s="44">
        <v>1090.6199999999999</v>
      </c>
      <c r="M521" s="44">
        <v>732.48</v>
      </c>
      <c r="N521" s="45">
        <v>0</v>
      </c>
      <c r="O521" s="44">
        <v>0</v>
      </c>
      <c r="P521" s="47">
        <f t="shared" ref="P521:P579" si="8">SUM(C521:O521)</f>
        <v>444341.46999999991</v>
      </c>
    </row>
    <row r="522" spans="1:16" x14ac:dyDescent="0.25">
      <c r="A522" s="39" t="s">
        <v>1038</v>
      </c>
      <c r="B522" s="40" t="s">
        <v>1039</v>
      </c>
      <c r="C522" s="44">
        <v>103346.20999999999</v>
      </c>
      <c r="D522" s="44">
        <v>60859.09</v>
      </c>
      <c r="E522" s="44">
        <v>2082.08</v>
      </c>
      <c r="F522" s="44">
        <v>5857.81</v>
      </c>
      <c r="G522" s="44">
        <v>2283.54</v>
      </c>
      <c r="H522" s="44">
        <v>968.47</v>
      </c>
      <c r="I522" s="44">
        <v>865.35</v>
      </c>
      <c r="J522" s="44">
        <v>1602.77</v>
      </c>
      <c r="K522" s="44">
        <v>680.22</v>
      </c>
      <c r="L522" s="44">
        <v>407.68</v>
      </c>
      <c r="M522" s="44">
        <v>73.040000000000006</v>
      </c>
      <c r="N522" s="45">
        <v>3862</v>
      </c>
      <c r="O522" s="44">
        <v>0</v>
      </c>
      <c r="P522" s="47">
        <f t="shared" si="8"/>
        <v>182888.25999999998</v>
      </c>
    </row>
    <row r="523" spans="1:16" ht="25.5" customHeight="1" x14ac:dyDescent="0.25">
      <c r="A523" s="39" t="s">
        <v>1040</v>
      </c>
      <c r="B523" s="40" t="s">
        <v>1041</v>
      </c>
      <c r="C523" s="44">
        <v>2277247.4299999997</v>
      </c>
      <c r="D523" s="44">
        <v>1871422.34</v>
      </c>
      <c r="E523" s="44">
        <v>70338.39</v>
      </c>
      <c r="F523" s="44">
        <v>126193.11</v>
      </c>
      <c r="G523" s="44">
        <v>156976.72</v>
      </c>
      <c r="H523" s="44">
        <v>66574.94</v>
      </c>
      <c r="I523" s="44">
        <v>65289.19</v>
      </c>
      <c r="J523" s="44">
        <v>163290.89000000001</v>
      </c>
      <c r="K523" s="44">
        <v>69301.490000000005</v>
      </c>
      <c r="L523" s="44">
        <v>8621.61</v>
      </c>
      <c r="M523" s="44">
        <v>10031.049999999999</v>
      </c>
      <c r="N523" s="45">
        <v>517293</v>
      </c>
      <c r="O523" s="44">
        <v>0</v>
      </c>
      <c r="P523" s="47">
        <f t="shared" si="8"/>
        <v>5402580.1600000001</v>
      </c>
    </row>
    <row r="524" spans="1:16" ht="24" customHeight="1" x14ac:dyDescent="0.25">
      <c r="A524" s="39" t="s">
        <v>1042</v>
      </c>
      <c r="B524" s="40" t="s">
        <v>1043</v>
      </c>
      <c r="C524" s="44">
        <v>204270.86</v>
      </c>
      <c r="D524" s="44">
        <v>174308.61</v>
      </c>
      <c r="E524" s="44">
        <v>4548.0600000000004</v>
      </c>
      <c r="F524" s="44">
        <v>10965.55</v>
      </c>
      <c r="G524" s="44">
        <v>12417.6</v>
      </c>
      <c r="H524" s="44">
        <v>5266.39</v>
      </c>
      <c r="I524" s="44">
        <v>3014.55</v>
      </c>
      <c r="J524" s="44">
        <v>8722.85</v>
      </c>
      <c r="K524" s="44">
        <v>3702.02</v>
      </c>
      <c r="L524" s="44">
        <v>751.37</v>
      </c>
      <c r="M524" s="44">
        <v>384.72</v>
      </c>
      <c r="N524" s="45">
        <v>40734</v>
      </c>
      <c r="O524" s="44">
        <v>0</v>
      </c>
      <c r="P524" s="47">
        <f t="shared" si="8"/>
        <v>469086.5799999999</v>
      </c>
    </row>
    <row r="525" spans="1:16" x14ac:dyDescent="0.25">
      <c r="A525" s="39" t="s">
        <v>1044</v>
      </c>
      <c r="B525" s="40" t="s">
        <v>1045</v>
      </c>
      <c r="C525" s="44">
        <v>192227.91999999998</v>
      </c>
      <c r="D525" s="44">
        <v>57558.2</v>
      </c>
      <c r="E525" s="44">
        <v>4496.71</v>
      </c>
      <c r="F525" s="44">
        <v>10317.57</v>
      </c>
      <c r="G525" s="44">
        <v>14714.38</v>
      </c>
      <c r="H525" s="44">
        <v>6240.47</v>
      </c>
      <c r="I525" s="44">
        <v>3166.36</v>
      </c>
      <c r="J525" s="44">
        <v>9797.2099999999991</v>
      </c>
      <c r="K525" s="44">
        <v>4157.99</v>
      </c>
      <c r="L525" s="44">
        <v>788.06</v>
      </c>
      <c r="M525" s="44">
        <v>420.95</v>
      </c>
      <c r="N525" s="45">
        <v>0</v>
      </c>
      <c r="O525" s="44">
        <v>0</v>
      </c>
      <c r="P525" s="47">
        <f t="shared" si="8"/>
        <v>303885.81999999995</v>
      </c>
    </row>
    <row r="526" spans="1:16" x14ac:dyDescent="0.25">
      <c r="A526" s="39" t="s">
        <v>1046</v>
      </c>
      <c r="B526" s="40" t="s">
        <v>1047</v>
      </c>
      <c r="C526" s="44">
        <v>53547.39</v>
      </c>
      <c r="D526" s="44">
        <v>36802.31</v>
      </c>
      <c r="E526" s="44">
        <v>1061.55</v>
      </c>
      <c r="F526" s="44">
        <v>3008.15</v>
      </c>
      <c r="G526" s="44">
        <v>262.05</v>
      </c>
      <c r="H526" s="44">
        <v>111.14</v>
      </c>
      <c r="I526" s="44">
        <v>446.98</v>
      </c>
      <c r="J526" s="44">
        <v>484.03</v>
      </c>
      <c r="K526" s="44">
        <v>205.42</v>
      </c>
      <c r="L526" s="44">
        <v>199.86</v>
      </c>
      <c r="M526" s="44">
        <v>37.82</v>
      </c>
      <c r="N526" s="45">
        <v>0</v>
      </c>
      <c r="O526" s="44">
        <v>0</v>
      </c>
      <c r="P526" s="47">
        <f t="shared" si="8"/>
        <v>96166.7</v>
      </c>
    </row>
    <row r="527" spans="1:16" x14ac:dyDescent="0.25">
      <c r="A527" s="39" t="s">
        <v>1048</v>
      </c>
      <c r="B527" s="40" t="s">
        <v>1049</v>
      </c>
      <c r="C527" s="44">
        <v>130447.16</v>
      </c>
      <c r="D527" s="44">
        <v>108972.65</v>
      </c>
      <c r="E527" s="44">
        <v>3175.43</v>
      </c>
      <c r="F527" s="44">
        <v>7177.98</v>
      </c>
      <c r="G527" s="44">
        <v>7874.87</v>
      </c>
      <c r="H527" s="44">
        <v>3339.79</v>
      </c>
      <c r="I527" s="44">
        <v>2240.5</v>
      </c>
      <c r="J527" s="44">
        <v>6159.7</v>
      </c>
      <c r="K527" s="44">
        <v>2614.21</v>
      </c>
      <c r="L527" s="44">
        <v>516.59</v>
      </c>
      <c r="M527" s="44">
        <v>301.91000000000003</v>
      </c>
      <c r="N527" s="45">
        <v>49428</v>
      </c>
      <c r="O527" s="44">
        <v>0</v>
      </c>
      <c r="P527" s="47">
        <f t="shared" si="8"/>
        <v>322248.79000000004</v>
      </c>
    </row>
    <row r="528" spans="1:16" x14ac:dyDescent="0.25">
      <c r="A528" s="39" t="s">
        <v>1050</v>
      </c>
      <c r="B528" s="40" t="s">
        <v>1051</v>
      </c>
      <c r="C528" s="44">
        <v>314258.43999999994</v>
      </c>
      <c r="D528" s="44">
        <v>316521.65999999997</v>
      </c>
      <c r="E528" s="44">
        <v>7166.66</v>
      </c>
      <c r="F528" s="44">
        <v>16700.259999999998</v>
      </c>
      <c r="G528" s="44">
        <v>17367.810000000001</v>
      </c>
      <c r="H528" s="44">
        <v>7365.81</v>
      </c>
      <c r="I528" s="44">
        <v>5038.97</v>
      </c>
      <c r="J528" s="44">
        <v>13507.17</v>
      </c>
      <c r="K528" s="44">
        <v>5732.51</v>
      </c>
      <c r="L528" s="44">
        <v>1207.8599999999999</v>
      </c>
      <c r="M528" s="44">
        <v>664.97</v>
      </c>
      <c r="N528" s="45">
        <v>0</v>
      </c>
      <c r="O528" s="44">
        <v>0</v>
      </c>
      <c r="P528" s="47">
        <f t="shared" si="8"/>
        <v>705532.12</v>
      </c>
    </row>
    <row r="529" spans="1:16" x14ac:dyDescent="0.25">
      <c r="A529" s="39" t="s">
        <v>1052</v>
      </c>
      <c r="B529" s="40" t="s">
        <v>1053</v>
      </c>
      <c r="C529" s="44">
        <v>71030.16</v>
      </c>
      <c r="D529" s="44">
        <v>39727.32</v>
      </c>
      <c r="E529" s="44">
        <v>1342.76</v>
      </c>
      <c r="F529" s="44">
        <v>4022.59</v>
      </c>
      <c r="G529" s="44">
        <v>585.96</v>
      </c>
      <c r="H529" s="44">
        <v>248.51</v>
      </c>
      <c r="I529" s="44">
        <v>443.13</v>
      </c>
      <c r="J529" s="44">
        <v>458.96</v>
      </c>
      <c r="K529" s="44">
        <v>194.79</v>
      </c>
      <c r="L529" s="44">
        <v>275.06</v>
      </c>
      <c r="M529" s="44">
        <v>22.71</v>
      </c>
      <c r="N529" s="45">
        <v>1572</v>
      </c>
      <c r="O529" s="44">
        <v>0</v>
      </c>
      <c r="P529" s="47">
        <f t="shared" si="8"/>
        <v>119923.95000000001</v>
      </c>
    </row>
    <row r="530" spans="1:16" x14ac:dyDescent="0.25">
      <c r="A530" s="39" t="s">
        <v>1054</v>
      </c>
      <c r="B530" s="40" t="s">
        <v>1055</v>
      </c>
      <c r="C530" s="44">
        <v>86650.97</v>
      </c>
      <c r="D530" s="44">
        <v>41078</v>
      </c>
      <c r="E530" s="44">
        <v>1797.86</v>
      </c>
      <c r="F530" s="44">
        <v>4864.6099999999997</v>
      </c>
      <c r="G530" s="44">
        <v>2873.59</v>
      </c>
      <c r="H530" s="44">
        <v>1218.71</v>
      </c>
      <c r="I530" s="44">
        <v>857.97</v>
      </c>
      <c r="J530" s="44">
        <v>1971.79</v>
      </c>
      <c r="K530" s="44">
        <v>836.84</v>
      </c>
      <c r="L530" s="44">
        <v>338.91</v>
      </c>
      <c r="M530" s="44">
        <v>85.5</v>
      </c>
      <c r="N530" s="45">
        <v>1733</v>
      </c>
      <c r="O530" s="44">
        <v>0</v>
      </c>
      <c r="P530" s="47">
        <f t="shared" si="8"/>
        <v>144307.75</v>
      </c>
    </row>
    <row r="531" spans="1:16" x14ac:dyDescent="0.25">
      <c r="A531" s="39" t="s">
        <v>1056</v>
      </c>
      <c r="B531" s="40" t="s">
        <v>1057</v>
      </c>
      <c r="C531" s="44">
        <v>145950.16</v>
      </c>
      <c r="D531" s="44">
        <v>75932.06</v>
      </c>
      <c r="E531" s="44">
        <v>3266.69</v>
      </c>
      <c r="F531" s="44">
        <v>7442.9</v>
      </c>
      <c r="G531" s="44">
        <v>3798.37</v>
      </c>
      <c r="H531" s="44">
        <v>1610.91</v>
      </c>
      <c r="I531" s="44">
        <v>2437.5100000000002</v>
      </c>
      <c r="J531" s="44">
        <v>4792.7299999999996</v>
      </c>
      <c r="K531" s="44">
        <v>2034.06</v>
      </c>
      <c r="L531" s="44">
        <v>622.23</v>
      </c>
      <c r="M531" s="44">
        <v>327.12</v>
      </c>
      <c r="N531" s="45">
        <v>0</v>
      </c>
      <c r="O531" s="44">
        <v>0</v>
      </c>
      <c r="P531" s="47">
        <f t="shared" si="8"/>
        <v>248214.74000000002</v>
      </c>
    </row>
    <row r="532" spans="1:16" x14ac:dyDescent="0.25">
      <c r="A532" s="39" t="s">
        <v>1058</v>
      </c>
      <c r="B532" s="40" t="s">
        <v>1059</v>
      </c>
      <c r="C532" s="44">
        <v>65910.819999999992</v>
      </c>
      <c r="D532" s="44">
        <v>35394.65</v>
      </c>
      <c r="E532" s="44">
        <v>1200.6300000000001</v>
      </c>
      <c r="F532" s="44">
        <v>3596.58</v>
      </c>
      <c r="G532" s="44">
        <v>758.5</v>
      </c>
      <c r="H532" s="44">
        <v>321.69</v>
      </c>
      <c r="I532" s="44">
        <v>450.89</v>
      </c>
      <c r="J532" s="44">
        <v>593.29</v>
      </c>
      <c r="K532" s="44">
        <v>251.8</v>
      </c>
      <c r="L532" s="44">
        <v>240.29</v>
      </c>
      <c r="M532" s="44">
        <v>29</v>
      </c>
      <c r="N532" s="45">
        <v>3884</v>
      </c>
      <c r="O532" s="44">
        <v>0</v>
      </c>
      <c r="P532" s="47">
        <f t="shared" si="8"/>
        <v>112632.14</v>
      </c>
    </row>
    <row r="533" spans="1:16" x14ac:dyDescent="0.25">
      <c r="A533" s="39" t="s">
        <v>1060</v>
      </c>
      <c r="B533" s="40" t="s">
        <v>1061</v>
      </c>
      <c r="C533" s="44">
        <v>531842.08000000007</v>
      </c>
      <c r="D533" s="44">
        <v>420969.96</v>
      </c>
      <c r="E533" s="44">
        <v>10992.26</v>
      </c>
      <c r="F533" s="44">
        <v>22870.54</v>
      </c>
      <c r="G533" s="44">
        <v>29135.14</v>
      </c>
      <c r="H533" s="44">
        <v>12356.42</v>
      </c>
      <c r="I533" s="44">
        <v>10521.17</v>
      </c>
      <c r="J533" s="44">
        <v>26514.52</v>
      </c>
      <c r="K533" s="44">
        <v>11252.9</v>
      </c>
      <c r="L533" s="44">
        <v>1913.25</v>
      </c>
      <c r="M533" s="44">
        <v>1492.19</v>
      </c>
      <c r="N533" s="45">
        <v>0</v>
      </c>
      <c r="O533" s="44">
        <v>0</v>
      </c>
      <c r="P533" s="47">
        <f t="shared" si="8"/>
        <v>1079860.43</v>
      </c>
    </row>
    <row r="534" spans="1:16" x14ac:dyDescent="0.25">
      <c r="A534" s="39" t="s">
        <v>1062</v>
      </c>
      <c r="B534" s="40" t="s">
        <v>1063</v>
      </c>
      <c r="C534" s="44">
        <v>460825.31</v>
      </c>
      <c r="D534" s="44">
        <v>245421.47</v>
      </c>
      <c r="E534" s="44">
        <v>11553.29</v>
      </c>
      <c r="F534" s="44">
        <v>24813.03</v>
      </c>
      <c r="G534" s="44">
        <v>39431.620000000003</v>
      </c>
      <c r="H534" s="44">
        <v>16723.23</v>
      </c>
      <c r="I534" s="44">
        <v>9027.31</v>
      </c>
      <c r="J534" s="44">
        <v>28192.92</v>
      </c>
      <c r="K534" s="44">
        <v>11965.22</v>
      </c>
      <c r="L534" s="44">
        <v>1721.86</v>
      </c>
      <c r="M534" s="44">
        <v>1272.25</v>
      </c>
      <c r="N534" s="45">
        <v>0</v>
      </c>
      <c r="O534" s="44">
        <v>0</v>
      </c>
      <c r="P534" s="47">
        <f t="shared" si="8"/>
        <v>850947.51000000013</v>
      </c>
    </row>
    <row r="535" spans="1:16" x14ac:dyDescent="0.25">
      <c r="A535" s="39" t="s">
        <v>1064</v>
      </c>
      <c r="B535" s="40" t="s">
        <v>1065</v>
      </c>
      <c r="C535" s="44">
        <v>151635.06</v>
      </c>
      <c r="D535" s="44">
        <v>91699.41</v>
      </c>
      <c r="E535" s="44">
        <v>3166.86</v>
      </c>
      <c r="F535" s="44">
        <v>8191.36</v>
      </c>
      <c r="G535" s="44">
        <v>5913.35</v>
      </c>
      <c r="H535" s="44">
        <v>2507.89</v>
      </c>
      <c r="I535" s="44">
        <v>1790.49</v>
      </c>
      <c r="J535" s="44">
        <v>4343.26</v>
      </c>
      <c r="K535" s="44">
        <v>1843.3</v>
      </c>
      <c r="L535" s="44">
        <v>604.04999999999995</v>
      </c>
      <c r="M535" s="44">
        <v>203.44</v>
      </c>
      <c r="N535" s="45">
        <v>21070</v>
      </c>
      <c r="O535" s="44">
        <v>0</v>
      </c>
      <c r="P535" s="47">
        <f t="shared" si="8"/>
        <v>292968.46999999997</v>
      </c>
    </row>
    <row r="536" spans="1:16" x14ac:dyDescent="0.25">
      <c r="A536" s="39" t="s">
        <v>1066</v>
      </c>
      <c r="B536" s="40" t="s">
        <v>1067</v>
      </c>
      <c r="C536" s="44">
        <v>95649.16</v>
      </c>
      <c r="D536" s="44">
        <v>52118.2</v>
      </c>
      <c r="E536" s="44">
        <v>1946.95</v>
      </c>
      <c r="F536" s="44">
        <v>5233.34</v>
      </c>
      <c r="G536" s="44">
        <v>2145.6999999999998</v>
      </c>
      <c r="H536" s="44">
        <v>910.01</v>
      </c>
      <c r="I536" s="44">
        <v>980.21</v>
      </c>
      <c r="J536" s="44">
        <v>1847.61</v>
      </c>
      <c r="K536" s="44">
        <v>784.13</v>
      </c>
      <c r="L536" s="44">
        <v>387.96</v>
      </c>
      <c r="M536" s="44">
        <v>100.84</v>
      </c>
      <c r="N536" s="45">
        <v>697</v>
      </c>
      <c r="O536" s="44">
        <v>0</v>
      </c>
      <c r="P536" s="47">
        <f t="shared" si="8"/>
        <v>162801.10999999999</v>
      </c>
    </row>
    <row r="537" spans="1:16" x14ac:dyDescent="0.25">
      <c r="A537" s="39" t="s">
        <v>1068</v>
      </c>
      <c r="B537" s="40" t="s">
        <v>1069</v>
      </c>
      <c r="C537" s="44">
        <v>106521.00000000001</v>
      </c>
      <c r="D537" s="44">
        <v>48123.8</v>
      </c>
      <c r="E537" s="44">
        <v>2214.9499999999998</v>
      </c>
      <c r="F537" s="44">
        <v>6012.36</v>
      </c>
      <c r="G537" s="44">
        <v>3574.73</v>
      </c>
      <c r="H537" s="44">
        <v>1516.07</v>
      </c>
      <c r="I537" s="44">
        <v>1037.5899999999999</v>
      </c>
      <c r="J537" s="44">
        <v>2385.1999999999998</v>
      </c>
      <c r="K537" s="44">
        <v>1012.29</v>
      </c>
      <c r="L537" s="44">
        <v>417.19</v>
      </c>
      <c r="M537" s="44">
        <v>101.91</v>
      </c>
      <c r="N537" s="45">
        <v>0</v>
      </c>
      <c r="O537" s="44">
        <v>0</v>
      </c>
      <c r="P537" s="47">
        <f t="shared" si="8"/>
        <v>172917.09000000005</v>
      </c>
    </row>
    <row r="538" spans="1:16" x14ac:dyDescent="0.25">
      <c r="A538" s="39" t="s">
        <v>1070</v>
      </c>
      <c r="B538" s="40" t="s">
        <v>1071</v>
      </c>
      <c r="C538" s="44">
        <v>181308.06999999998</v>
      </c>
      <c r="D538" s="44">
        <v>119456.93</v>
      </c>
      <c r="E538" s="44">
        <v>4096.13</v>
      </c>
      <c r="F538" s="44">
        <v>9542.36</v>
      </c>
      <c r="G538" s="44">
        <v>9379.01</v>
      </c>
      <c r="H538" s="44">
        <v>3977.71</v>
      </c>
      <c r="I538" s="44">
        <v>2903.6</v>
      </c>
      <c r="J538" s="44">
        <v>7472.48</v>
      </c>
      <c r="K538" s="44">
        <v>3171.36</v>
      </c>
      <c r="L538" s="44">
        <v>708.91</v>
      </c>
      <c r="M538" s="44">
        <v>383.25</v>
      </c>
      <c r="N538" s="45">
        <v>16053</v>
      </c>
      <c r="O538" s="44">
        <v>0</v>
      </c>
      <c r="P538" s="47">
        <f t="shared" si="8"/>
        <v>358452.80999999994</v>
      </c>
    </row>
    <row r="539" spans="1:16" x14ac:dyDescent="0.25">
      <c r="A539" s="39" t="s">
        <v>1072</v>
      </c>
      <c r="B539" s="40" t="s">
        <v>1073</v>
      </c>
      <c r="C539" s="44">
        <v>117198.38999999998</v>
      </c>
      <c r="D539" s="44">
        <v>48457.599999999999</v>
      </c>
      <c r="E539" s="44">
        <v>2579.7399999999998</v>
      </c>
      <c r="F539" s="44">
        <v>6476.44</v>
      </c>
      <c r="G539" s="44">
        <v>6074.55</v>
      </c>
      <c r="H539" s="44">
        <v>2576.2600000000002</v>
      </c>
      <c r="I539" s="44">
        <v>1515.72</v>
      </c>
      <c r="J539" s="44">
        <v>4229.1099999999997</v>
      </c>
      <c r="K539" s="44">
        <v>1794.85</v>
      </c>
      <c r="L539" s="44">
        <v>448.42</v>
      </c>
      <c r="M539" s="44">
        <v>180.84</v>
      </c>
      <c r="N539" s="45">
        <v>0</v>
      </c>
      <c r="O539" s="44">
        <v>0</v>
      </c>
      <c r="P539" s="47">
        <f t="shared" si="8"/>
        <v>191531.91999999998</v>
      </c>
    </row>
    <row r="540" spans="1:16" x14ac:dyDescent="0.25">
      <c r="A540" s="39" t="s">
        <v>1074</v>
      </c>
      <c r="B540" s="40" t="s">
        <v>1075</v>
      </c>
      <c r="C540" s="44">
        <v>166061.35999999999</v>
      </c>
      <c r="D540" s="44">
        <v>112423.2</v>
      </c>
      <c r="E540" s="44">
        <v>3705.37</v>
      </c>
      <c r="F540" s="44">
        <v>9096.2999999999993</v>
      </c>
      <c r="G540" s="44">
        <v>9694.48</v>
      </c>
      <c r="H540" s="44">
        <v>4111.5</v>
      </c>
      <c r="I540" s="44">
        <v>2301.85</v>
      </c>
      <c r="J540" s="44">
        <v>6614.65</v>
      </c>
      <c r="K540" s="44">
        <v>2807.29</v>
      </c>
      <c r="L540" s="44">
        <v>634.39</v>
      </c>
      <c r="M540" s="44">
        <v>284.63</v>
      </c>
      <c r="N540" s="45">
        <v>0</v>
      </c>
      <c r="O540" s="44">
        <v>0</v>
      </c>
      <c r="P540" s="47">
        <f t="shared" si="8"/>
        <v>317735.01999999996</v>
      </c>
    </row>
    <row r="541" spans="1:16" x14ac:dyDescent="0.25">
      <c r="A541" s="39" t="s">
        <v>1076</v>
      </c>
      <c r="B541" s="40" t="s">
        <v>1077</v>
      </c>
      <c r="C541" s="44">
        <v>136662.96</v>
      </c>
      <c r="D541" s="44">
        <v>114234.65</v>
      </c>
      <c r="E541" s="44">
        <v>3166.05</v>
      </c>
      <c r="F541" s="44">
        <v>7485.38</v>
      </c>
      <c r="G541" s="44">
        <v>6386.21</v>
      </c>
      <c r="H541" s="44">
        <v>2708.44</v>
      </c>
      <c r="I541" s="44">
        <v>2110.4299999999998</v>
      </c>
      <c r="J541" s="44">
        <v>5266.16</v>
      </c>
      <c r="K541" s="44">
        <v>2234.9899999999998</v>
      </c>
      <c r="L541" s="44">
        <v>511.32</v>
      </c>
      <c r="M541" s="44">
        <v>273.66000000000003</v>
      </c>
      <c r="N541" s="45">
        <v>14782</v>
      </c>
      <c r="O541" s="44">
        <v>0</v>
      </c>
      <c r="P541" s="47">
        <f t="shared" si="8"/>
        <v>295822.24999999994</v>
      </c>
    </row>
    <row r="542" spans="1:16" x14ac:dyDescent="0.25">
      <c r="A542" s="39" t="s">
        <v>1078</v>
      </c>
      <c r="B542" s="40" t="s">
        <v>1079</v>
      </c>
      <c r="C542" s="44">
        <v>170045.41999999998</v>
      </c>
      <c r="D542" s="44">
        <v>145954.6</v>
      </c>
      <c r="E542" s="44">
        <v>3727.89</v>
      </c>
      <c r="F542" s="44">
        <v>9012.49</v>
      </c>
      <c r="G542" s="44">
        <v>8447.2900000000009</v>
      </c>
      <c r="H542" s="44">
        <v>3582.55</v>
      </c>
      <c r="I542" s="44">
        <v>2487.62</v>
      </c>
      <c r="J542" s="44">
        <v>6424.11</v>
      </c>
      <c r="K542" s="44">
        <v>2726.43</v>
      </c>
      <c r="L542" s="44">
        <v>640.97</v>
      </c>
      <c r="M542" s="44">
        <v>316.64999999999998</v>
      </c>
      <c r="N542" s="45">
        <v>0</v>
      </c>
      <c r="O542" s="44">
        <v>0</v>
      </c>
      <c r="P542" s="47">
        <f t="shared" si="8"/>
        <v>353366.01999999996</v>
      </c>
    </row>
    <row r="543" spans="1:16" x14ac:dyDescent="0.25">
      <c r="A543" s="39" t="s">
        <v>1080</v>
      </c>
      <c r="B543" s="40" t="s">
        <v>1081</v>
      </c>
      <c r="C543" s="44">
        <v>171104.99</v>
      </c>
      <c r="D543" s="44">
        <v>55242.2</v>
      </c>
      <c r="E543" s="44">
        <v>3726.19</v>
      </c>
      <c r="F543" s="44">
        <v>9116.39</v>
      </c>
      <c r="G543" s="44">
        <v>7649.7</v>
      </c>
      <c r="H543" s="44">
        <v>3244.29</v>
      </c>
      <c r="I543" s="44">
        <v>2456.42</v>
      </c>
      <c r="J543" s="44">
        <v>6099.3</v>
      </c>
      <c r="K543" s="44">
        <v>2588.5700000000002</v>
      </c>
      <c r="L543" s="44">
        <v>594.35</v>
      </c>
      <c r="M543" s="44">
        <v>310.52999999999997</v>
      </c>
      <c r="N543" s="45">
        <v>0</v>
      </c>
      <c r="O543" s="44">
        <v>0</v>
      </c>
      <c r="P543" s="47">
        <f t="shared" si="8"/>
        <v>262132.93000000005</v>
      </c>
    </row>
    <row r="544" spans="1:16" x14ac:dyDescent="0.25">
      <c r="A544" s="39" t="s">
        <v>1082</v>
      </c>
      <c r="B544" s="40" t="s">
        <v>1083</v>
      </c>
      <c r="C544" s="44">
        <v>68528.08</v>
      </c>
      <c r="D544" s="44">
        <v>42080.52</v>
      </c>
      <c r="E544" s="44">
        <v>1530.34</v>
      </c>
      <c r="F544" s="44">
        <v>3992.6</v>
      </c>
      <c r="G544" s="44">
        <v>1043.06</v>
      </c>
      <c r="H544" s="44">
        <v>442.37</v>
      </c>
      <c r="I544" s="44">
        <v>726.94</v>
      </c>
      <c r="J544" s="44">
        <v>1170.56</v>
      </c>
      <c r="K544" s="44">
        <v>496.79</v>
      </c>
      <c r="L544" s="44">
        <v>307.33</v>
      </c>
      <c r="M544" s="44">
        <v>75.28</v>
      </c>
      <c r="N544" s="45">
        <v>3970</v>
      </c>
      <c r="O544" s="44">
        <v>0</v>
      </c>
      <c r="P544" s="47">
        <f t="shared" si="8"/>
        <v>124363.87</v>
      </c>
    </row>
    <row r="545" spans="1:16" x14ac:dyDescent="0.25">
      <c r="A545" s="39" t="s">
        <v>1084</v>
      </c>
      <c r="B545" s="40" t="s">
        <v>1085</v>
      </c>
      <c r="C545" s="44">
        <v>365522.63</v>
      </c>
      <c r="D545" s="44">
        <v>254300.87</v>
      </c>
      <c r="E545" s="44">
        <v>7484.19</v>
      </c>
      <c r="F545" s="44">
        <v>19143.849999999999</v>
      </c>
      <c r="G545" s="44">
        <v>15793.6</v>
      </c>
      <c r="H545" s="44">
        <v>6698.18</v>
      </c>
      <c r="I545" s="44">
        <v>4622.2700000000004</v>
      </c>
      <c r="J545" s="44">
        <v>11725.11</v>
      </c>
      <c r="K545" s="44">
        <v>4976.2</v>
      </c>
      <c r="L545" s="44">
        <v>1328.81</v>
      </c>
      <c r="M545" s="44">
        <v>550.32000000000005</v>
      </c>
      <c r="N545" s="45">
        <v>23674</v>
      </c>
      <c r="O545" s="44">
        <v>0</v>
      </c>
      <c r="P545" s="47">
        <f t="shared" si="8"/>
        <v>715820.02999999991</v>
      </c>
    </row>
    <row r="546" spans="1:16" x14ac:dyDescent="0.25">
      <c r="A546" s="39" t="s">
        <v>1086</v>
      </c>
      <c r="B546" s="40" t="s">
        <v>1087</v>
      </c>
      <c r="C546" s="44">
        <v>87490.659999999989</v>
      </c>
      <c r="D546" s="44">
        <v>61263.25</v>
      </c>
      <c r="E546" s="44">
        <v>1743.82</v>
      </c>
      <c r="F546" s="44">
        <v>4959.71</v>
      </c>
      <c r="G546" s="44">
        <v>1668.68</v>
      </c>
      <c r="H546" s="44">
        <v>707.7</v>
      </c>
      <c r="I546" s="44">
        <v>700.2</v>
      </c>
      <c r="J546" s="44">
        <v>1220.52</v>
      </c>
      <c r="K546" s="44">
        <v>517.99</v>
      </c>
      <c r="L546" s="44">
        <v>343.38</v>
      </c>
      <c r="M546" s="44">
        <v>55.95</v>
      </c>
      <c r="N546" s="45">
        <v>2128</v>
      </c>
      <c r="O546" s="44">
        <v>0</v>
      </c>
      <c r="P546" s="47">
        <f t="shared" si="8"/>
        <v>162799.85999999999</v>
      </c>
    </row>
    <row r="547" spans="1:16" x14ac:dyDescent="0.25">
      <c r="A547" s="39" t="s">
        <v>1088</v>
      </c>
      <c r="B547" s="40" t="s">
        <v>1089</v>
      </c>
      <c r="C547" s="44">
        <v>156335.59000000003</v>
      </c>
      <c r="D547" s="44">
        <v>172930.71</v>
      </c>
      <c r="E547" s="44">
        <v>4212.3500000000004</v>
      </c>
      <c r="F547" s="44">
        <v>8539.36</v>
      </c>
      <c r="G547" s="44">
        <v>14722.22</v>
      </c>
      <c r="H547" s="44">
        <v>6243.8</v>
      </c>
      <c r="I547" s="44">
        <v>3490.11</v>
      </c>
      <c r="J547" s="44">
        <v>10975.08</v>
      </c>
      <c r="K547" s="44">
        <v>4657.88</v>
      </c>
      <c r="L547" s="44">
        <v>580.05999999999995</v>
      </c>
      <c r="M547" s="44">
        <v>508.93</v>
      </c>
      <c r="N547" s="45">
        <v>0</v>
      </c>
      <c r="O547" s="44">
        <v>0</v>
      </c>
      <c r="P547" s="47">
        <f t="shared" si="8"/>
        <v>383196.08999999997</v>
      </c>
    </row>
    <row r="548" spans="1:16" x14ac:dyDescent="0.25">
      <c r="A548" s="39" t="s">
        <v>1090</v>
      </c>
      <c r="B548" s="40" t="s">
        <v>1091</v>
      </c>
      <c r="C548" s="44">
        <v>295641.68</v>
      </c>
      <c r="D548" s="44">
        <v>275649.28999999998</v>
      </c>
      <c r="E548" s="44">
        <v>8003.11</v>
      </c>
      <c r="F548" s="44">
        <v>15551.6</v>
      </c>
      <c r="G548" s="44">
        <v>19163.25</v>
      </c>
      <c r="H548" s="44">
        <v>8127.27</v>
      </c>
      <c r="I548" s="44">
        <v>7046.41</v>
      </c>
      <c r="J548" s="44">
        <v>18178.43</v>
      </c>
      <c r="K548" s="44">
        <v>7715.02</v>
      </c>
      <c r="L548" s="44">
        <v>1235.4100000000001</v>
      </c>
      <c r="M548" s="44">
        <v>1044.44</v>
      </c>
      <c r="N548" s="45">
        <v>0</v>
      </c>
      <c r="O548" s="44">
        <v>0</v>
      </c>
      <c r="P548" s="47">
        <f t="shared" si="8"/>
        <v>657355.91</v>
      </c>
    </row>
    <row r="549" spans="1:16" x14ac:dyDescent="0.25">
      <c r="A549" s="39" t="s">
        <v>1092</v>
      </c>
      <c r="B549" s="40" t="s">
        <v>1093</v>
      </c>
      <c r="C549" s="44">
        <v>106425.88999999998</v>
      </c>
      <c r="D549" s="44">
        <v>58915.78</v>
      </c>
      <c r="E549" s="44">
        <v>2110.62</v>
      </c>
      <c r="F549" s="44">
        <v>5747.05</v>
      </c>
      <c r="G549" s="44">
        <v>3638.18</v>
      </c>
      <c r="H549" s="44">
        <v>1542.98</v>
      </c>
      <c r="I549" s="44">
        <v>1079.51</v>
      </c>
      <c r="J549" s="44">
        <v>2553.33</v>
      </c>
      <c r="K549" s="44">
        <v>1083.6400000000001</v>
      </c>
      <c r="L549" s="44">
        <v>393.76</v>
      </c>
      <c r="M549" s="44">
        <v>110.93</v>
      </c>
      <c r="N549" s="45">
        <v>0</v>
      </c>
      <c r="O549" s="44">
        <v>0</v>
      </c>
      <c r="P549" s="47">
        <f t="shared" si="8"/>
        <v>183601.66999999998</v>
      </c>
    </row>
    <row r="550" spans="1:16" x14ac:dyDescent="0.25">
      <c r="A550" s="39" t="s">
        <v>1094</v>
      </c>
      <c r="B550" s="40" t="s">
        <v>1095</v>
      </c>
      <c r="C550" s="44">
        <v>90998.239999999991</v>
      </c>
      <c r="D550" s="44">
        <v>67296.639999999999</v>
      </c>
      <c r="E550" s="44">
        <v>1843.51</v>
      </c>
      <c r="F550" s="44">
        <v>5128.0200000000004</v>
      </c>
      <c r="G550" s="44">
        <v>2080.3000000000002</v>
      </c>
      <c r="H550" s="44">
        <v>882.27</v>
      </c>
      <c r="I550" s="44">
        <v>809.76</v>
      </c>
      <c r="J550" s="44">
        <v>1553.87</v>
      </c>
      <c r="K550" s="44">
        <v>659.47</v>
      </c>
      <c r="L550" s="44">
        <v>351.82</v>
      </c>
      <c r="M550" s="44">
        <v>73.14</v>
      </c>
      <c r="N550" s="45">
        <v>0</v>
      </c>
      <c r="O550" s="44">
        <v>0</v>
      </c>
      <c r="P550" s="47">
        <f t="shared" si="8"/>
        <v>171677.04</v>
      </c>
    </row>
    <row r="551" spans="1:16" x14ac:dyDescent="0.25">
      <c r="A551" s="39" t="s">
        <v>1096</v>
      </c>
      <c r="B551" s="40" t="s">
        <v>1097</v>
      </c>
      <c r="C551" s="44">
        <v>199091.87</v>
      </c>
      <c r="D551" s="44">
        <v>59346.17</v>
      </c>
      <c r="E551" s="44">
        <v>5085.47</v>
      </c>
      <c r="F551" s="44">
        <v>11126.56</v>
      </c>
      <c r="G551" s="44">
        <v>15307.22</v>
      </c>
      <c r="H551" s="44">
        <v>6491.9</v>
      </c>
      <c r="I551" s="44">
        <v>3684.04</v>
      </c>
      <c r="J551" s="44">
        <v>10997.46</v>
      </c>
      <c r="K551" s="44">
        <v>4667.38</v>
      </c>
      <c r="L551" s="44">
        <v>822.71</v>
      </c>
      <c r="M551" s="44">
        <v>507.66</v>
      </c>
      <c r="N551" s="45">
        <v>21159</v>
      </c>
      <c r="O551" s="44">
        <v>0</v>
      </c>
      <c r="P551" s="47">
        <f t="shared" si="8"/>
        <v>338287.43999999994</v>
      </c>
    </row>
    <row r="552" spans="1:16" x14ac:dyDescent="0.25">
      <c r="A552" s="39" t="s">
        <v>1098</v>
      </c>
      <c r="B552" s="40" t="s">
        <v>1099</v>
      </c>
      <c r="C552" s="44">
        <v>88398.61</v>
      </c>
      <c r="D552" s="44">
        <v>58161.64</v>
      </c>
      <c r="E552" s="44">
        <v>2675.87</v>
      </c>
      <c r="F552" s="44">
        <v>5169.8599999999997</v>
      </c>
      <c r="G552" s="44">
        <v>2425.8200000000002</v>
      </c>
      <c r="H552" s="44">
        <v>1028.81</v>
      </c>
      <c r="I552" s="44">
        <v>2211.3200000000002</v>
      </c>
      <c r="J552" s="44">
        <v>4259.1899999999996</v>
      </c>
      <c r="K552" s="44">
        <v>1807.62</v>
      </c>
      <c r="L552" s="44">
        <v>345.61</v>
      </c>
      <c r="M552" s="44">
        <v>329.3</v>
      </c>
      <c r="N552" s="45">
        <v>0</v>
      </c>
      <c r="O552" s="44">
        <v>0</v>
      </c>
      <c r="P552" s="47">
        <f t="shared" si="8"/>
        <v>166813.64999999997</v>
      </c>
    </row>
    <row r="553" spans="1:16" x14ac:dyDescent="0.25">
      <c r="A553" s="39" t="s">
        <v>1100</v>
      </c>
      <c r="B553" s="40" t="s">
        <v>1101</v>
      </c>
      <c r="C553" s="44">
        <v>602373.15999999992</v>
      </c>
      <c r="D553" s="44">
        <v>455023.25</v>
      </c>
      <c r="E553" s="44">
        <v>13964.84</v>
      </c>
      <c r="F553" s="44">
        <v>33660.870000000003</v>
      </c>
      <c r="G553" s="44">
        <v>23344.99</v>
      </c>
      <c r="H553" s="44">
        <v>9900.77</v>
      </c>
      <c r="I553" s="44">
        <v>8778.57</v>
      </c>
      <c r="J553" s="44">
        <v>20455.97</v>
      </c>
      <c r="K553" s="44">
        <v>8681.6200000000008</v>
      </c>
      <c r="L553" s="44">
        <v>2261.9699999999998</v>
      </c>
      <c r="M553" s="44">
        <v>1108.0999999999999</v>
      </c>
      <c r="N553" s="45">
        <v>0</v>
      </c>
      <c r="O553" s="44">
        <v>0</v>
      </c>
      <c r="P553" s="47">
        <f t="shared" si="8"/>
        <v>1179554.1100000003</v>
      </c>
    </row>
    <row r="554" spans="1:16" x14ac:dyDescent="0.25">
      <c r="A554" s="39" t="s">
        <v>1102</v>
      </c>
      <c r="B554" s="40" t="s">
        <v>1103</v>
      </c>
      <c r="C554" s="44">
        <v>212249.40000000002</v>
      </c>
      <c r="D554" s="44">
        <v>127602.68</v>
      </c>
      <c r="E554" s="44">
        <v>5359.84</v>
      </c>
      <c r="F554" s="44">
        <v>11680.19</v>
      </c>
      <c r="G554" s="44">
        <v>15073.03</v>
      </c>
      <c r="H554" s="44">
        <v>6392.58</v>
      </c>
      <c r="I554" s="44">
        <v>3891.62</v>
      </c>
      <c r="J554" s="44">
        <v>11269.85</v>
      </c>
      <c r="K554" s="44">
        <v>4782.9799999999996</v>
      </c>
      <c r="L554" s="44">
        <v>975.83</v>
      </c>
      <c r="M554" s="44">
        <v>534.24</v>
      </c>
      <c r="N554" s="45">
        <v>0</v>
      </c>
      <c r="O554" s="44">
        <v>0</v>
      </c>
      <c r="P554" s="47">
        <f t="shared" si="8"/>
        <v>399812.24000000005</v>
      </c>
    </row>
    <row r="555" spans="1:16" x14ac:dyDescent="0.25">
      <c r="A555" s="39" t="s">
        <v>1104</v>
      </c>
      <c r="B555" s="40" t="s">
        <v>1105</v>
      </c>
      <c r="C555" s="44">
        <v>97787.239999999991</v>
      </c>
      <c r="D555" s="44">
        <v>63481.32</v>
      </c>
      <c r="E555" s="44">
        <v>1946.57</v>
      </c>
      <c r="F555" s="44">
        <v>5292.05</v>
      </c>
      <c r="G555" s="44">
        <v>2340.3200000000002</v>
      </c>
      <c r="H555" s="44">
        <v>992.55</v>
      </c>
      <c r="I555" s="44">
        <v>999.33</v>
      </c>
      <c r="J555" s="44">
        <v>1966.4</v>
      </c>
      <c r="K555" s="44">
        <v>834.55</v>
      </c>
      <c r="L555" s="44">
        <v>356.72</v>
      </c>
      <c r="M555" s="44">
        <v>103.37</v>
      </c>
      <c r="N555" s="45">
        <v>0</v>
      </c>
      <c r="O555" s="44">
        <v>0</v>
      </c>
      <c r="P555" s="47">
        <f t="shared" si="8"/>
        <v>176100.41999999995</v>
      </c>
    </row>
    <row r="556" spans="1:16" x14ac:dyDescent="0.25">
      <c r="A556" s="39" t="s">
        <v>1106</v>
      </c>
      <c r="B556" s="40" t="s">
        <v>1107</v>
      </c>
      <c r="C556" s="44">
        <v>161281.41</v>
      </c>
      <c r="D556" s="44">
        <v>115488.95</v>
      </c>
      <c r="E556" s="44">
        <v>3128.52</v>
      </c>
      <c r="F556" s="44">
        <v>8122.15</v>
      </c>
      <c r="G556" s="44">
        <v>4688.88</v>
      </c>
      <c r="H556" s="44">
        <v>1988.59</v>
      </c>
      <c r="I556" s="44">
        <v>1896.29</v>
      </c>
      <c r="J556" s="44">
        <v>3985.17</v>
      </c>
      <c r="K556" s="44">
        <v>1691.33</v>
      </c>
      <c r="L556" s="44">
        <v>715.96</v>
      </c>
      <c r="M556" s="44">
        <v>216.56</v>
      </c>
      <c r="N556" s="45">
        <v>15775</v>
      </c>
      <c r="O556" s="44">
        <v>0</v>
      </c>
      <c r="P556" s="47">
        <f t="shared" si="8"/>
        <v>318978.81000000006</v>
      </c>
    </row>
    <row r="557" spans="1:16" ht="38.25" x14ac:dyDescent="0.25">
      <c r="A557" s="39" t="s">
        <v>1108</v>
      </c>
      <c r="B557" s="40" t="s">
        <v>1109</v>
      </c>
      <c r="C557" s="44">
        <v>512520.13</v>
      </c>
      <c r="D557" s="44">
        <v>389785.47</v>
      </c>
      <c r="E557" s="44">
        <v>12047.29</v>
      </c>
      <c r="F557" s="44">
        <v>27532.7</v>
      </c>
      <c r="G557" s="44">
        <v>27095.06</v>
      </c>
      <c r="H557" s="44">
        <v>11491.21</v>
      </c>
      <c r="I557" s="44">
        <v>8730.5</v>
      </c>
      <c r="J557" s="44">
        <v>22423.32</v>
      </c>
      <c r="K557" s="44">
        <v>9516.57</v>
      </c>
      <c r="L557" s="44">
        <v>1817.69</v>
      </c>
      <c r="M557" s="44">
        <v>1178.33</v>
      </c>
      <c r="N557" s="45">
        <v>81405</v>
      </c>
      <c r="O557" s="44">
        <v>0</v>
      </c>
      <c r="P557" s="47">
        <f t="shared" si="8"/>
        <v>1105543.2699999998</v>
      </c>
    </row>
    <row r="558" spans="1:16" x14ac:dyDescent="0.25">
      <c r="A558" s="39" t="s">
        <v>1110</v>
      </c>
      <c r="B558" s="40" t="s">
        <v>1111</v>
      </c>
      <c r="C558" s="44">
        <v>287597.25</v>
      </c>
      <c r="D558" s="44">
        <v>157471.41</v>
      </c>
      <c r="E558" s="44">
        <v>6386.53</v>
      </c>
      <c r="F558" s="44">
        <v>14219.64</v>
      </c>
      <c r="G558" s="44">
        <v>13467.8</v>
      </c>
      <c r="H558" s="44">
        <v>5711.79</v>
      </c>
      <c r="I558" s="44">
        <v>5196.88</v>
      </c>
      <c r="J558" s="44">
        <v>12557.09</v>
      </c>
      <c r="K558" s="44">
        <v>5329.29</v>
      </c>
      <c r="L558" s="44">
        <v>1051.8399999999999</v>
      </c>
      <c r="M558" s="44">
        <v>720.3</v>
      </c>
      <c r="N558" s="45">
        <v>24519</v>
      </c>
      <c r="O558" s="44">
        <v>0</v>
      </c>
      <c r="P558" s="47">
        <f t="shared" si="8"/>
        <v>534228.82000000007</v>
      </c>
    </row>
    <row r="559" spans="1:16" x14ac:dyDescent="0.25">
      <c r="A559" s="39" t="s">
        <v>1112</v>
      </c>
      <c r="B559" s="40" t="s">
        <v>1113</v>
      </c>
      <c r="C559" s="44">
        <v>998952.91999999993</v>
      </c>
      <c r="D559" s="44">
        <v>954441.47</v>
      </c>
      <c r="E559" s="44">
        <v>29409.13</v>
      </c>
      <c r="F559" s="44">
        <v>49960.6</v>
      </c>
      <c r="G559" s="44">
        <v>69832.97</v>
      </c>
      <c r="H559" s="44">
        <v>29616.66</v>
      </c>
      <c r="I559" s="44">
        <v>30448.97</v>
      </c>
      <c r="J559" s="44">
        <v>75656.990000000005</v>
      </c>
      <c r="K559" s="44">
        <v>32109.21</v>
      </c>
      <c r="L559" s="44">
        <v>3639.63</v>
      </c>
      <c r="M559" s="44">
        <v>4751.8100000000004</v>
      </c>
      <c r="N559" s="45">
        <v>0</v>
      </c>
      <c r="O559" s="44">
        <v>0</v>
      </c>
      <c r="P559" s="47">
        <f t="shared" si="8"/>
        <v>2278820.3600000003</v>
      </c>
    </row>
    <row r="560" spans="1:16" x14ac:dyDescent="0.25">
      <c r="A560" s="39" t="s">
        <v>1114</v>
      </c>
      <c r="B560" s="40" t="s">
        <v>1115</v>
      </c>
      <c r="C560" s="44">
        <v>59581.829999999994</v>
      </c>
      <c r="D560" s="44">
        <v>58490.29</v>
      </c>
      <c r="E560" s="44">
        <v>1198.54</v>
      </c>
      <c r="F560" s="44">
        <v>3299.49</v>
      </c>
      <c r="G560" s="44">
        <v>953.97</v>
      </c>
      <c r="H560" s="44">
        <v>404.58</v>
      </c>
      <c r="I560" s="44">
        <v>538.14</v>
      </c>
      <c r="J560" s="44">
        <v>873.14</v>
      </c>
      <c r="K560" s="44">
        <v>370.57</v>
      </c>
      <c r="L560" s="44">
        <v>262.33999999999997</v>
      </c>
      <c r="M560" s="44">
        <v>49.24</v>
      </c>
      <c r="N560" s="45">
        <v>0</v>
      </c>
      <c r="O560" s="44">
        <v>0</v>
      </c>
      <c r="P560" s="47">
        <f t="shared" si="8"/>
        <v>126022.13</v>
      </c>
    </row>
    <row r="561" spans="1:16" x14ac:dyDescent="0.25">
      <c r="A561" s="39" t="s">
        <v>1116</v>
      </c>
      <c r="B561" s="40" t="s">
        <v>1117</v>
      </c>
      <c r="C561" s="44">
        <v>514295.83000000007</v>
      </c>
      <c r="D561" s="44">
        <v>375680.08</v>
      </c>
      <c r="E561" s="44">
        <v>16294.59</v>
      </c>
      <c r="F561" s="44">
        <v>26686.39</v>
      </c>
      <c r="G561" s="44">
        <v>27700.06</v>
      </c>
      <c r="H561" s="44">
        <v>11747.79</v>
      </c>
      <c r="I561" s="44">
        <v>16843.169999999998</v>
      </c>
      <c r="J561" s="44">
        <v>37785.11</v>
      </c>
      <c r="K561" s="44">
        <v>16036.2</v>
      </c>
      <c r="L561" s="44">
        <v>2069.21</v>
      </c>
      <c r="M561" s="44">
        <v>2653.31</v>
      </c>
      <c r="N561" s="45">
        <v>0</v>
      </c>
      <c r="O561" s="44">
        <v>0</v>
      </c>
      <c r="P561" s="47">
        <f t="shared" si="8"/>
        <v>1047791.7400000002</v>
      </c>
    </row>
    <row r="562" spans="1:16" x14ac:dyDescent="0.25">
      <c r="A562" s="39" t="s">
        <v>1118</v>
      </c>
      <c r="B562" s="40" t="s">
        <v>1119</v>
      </c>
      <c r="C562" s="44">
        <v>258450.53000000003</v>
      </c>
      <c r="D562" s="44">
        <v>179224.07</v>
      </c>
      <c r="E562" s="44">
        <v>5394.56</v>
      </c>
      <c r="F562" s="44">
        <v>13382.18</v>
      </c>
      <c r="G562" s="44">
        <v>14033.04</v>
      </c>
      <c r="H562" s="44">
        <v>5951.51</v>
      </c>
      <c r="I562" s="44">
        <v>3532.08</v>
      </c>
      <c r="J562" s="44">
        <v>9843.59</v>
      </c>
      <c r="K562" s="44">
        <v>4177.67</v>
      </c>
      <c r="L562" s="44">
        <v>998.04</v>
      </c>
      <c r="M562" s="44">
        <v>437.08</v>
      </c>
      <c r="N562" s="45">
        <v>5748</v>
      </c>
      <c r="O562" s="44">
        <v>0</v>
      </c>
      <c r="P562" s="47">
        <f t="shared" si="8"/>
        <v>501172.35000000003</v>
      </c>
    </row>
    <row r="563" spans="1:16" x14ac:dyDescent="0.25">
      <c r="A563" s="39" t="s">
        <v>1120</v>
      </c>
      <c r="B563" s="40" t="s">
        <v>1121</v>
      </c>
      <c r="C563" s="44">
        <v>128148.4</v>
      </c>
      <c r="D563" s="44">
        <v>112785.78</v>
      </c>
      <c r="E563" s="44">
        <v>3023.7</v>
      </c>
      <c r="F563" s="44">
        <v>7122.16</v>
      </c>
      <c r="G563" s="44">
        <v>8009.07</v>
      </c>
      <c r="H563" s="44">
        <v>3396.7</v>
      </c>
      <c r="I563" s="44">
        <v>1987.39</v>
      </c>
      <c r="J563" s="44">
        <v>5745.54</v>
      </c>
      <c r="K563" s="44">
        <v>2438.44</v>
      </c>
      <c r="L563" s="44">
        <v>488.89</v>
      </c>
      <c r="M563" s="44">
        <v>257.61</v>
      </c>
      <c r="N563" s="45">
        <v>0</v>
      </c>
      <c r="O563" s="44">
        <v>0</v>
      </c>
      <c r="P563" s="47">
        <f t="shared" si="8"/>
        <v>273403.68</v>
      </c>
    </row>
    <row r="564" spans="1:16" x14ac:dyDescent="0.25">
      <c r="A564" s="39" t="s">
        <v>1122</v>
      </c>
      <c r="B564" s="40" t="s">
        <v>1123</v>
      </c>
      <c r="C564" s="44">
        <v>61186.05</v>
      </c>
      <c r="D564" s="44">
        <v>46019.09</v>
      </c>
      <c r="E564" s="44">
        <v>1366.38</v>
      </c>
      <c r="F564" s="44">
        <v>3601.75</v>
      </c>
      <c r="G564" s="44">
        <v>713.3</v>
      </c>
      <c r="H564" s="44">
        <v>302.51</v>
      </c>
      <c r="I564" s="44">
        <v>626.16</v>
      </c>
      <c r="J564" s="44">
        <v>915.72</v>
      </c>
      <c r="K564" s="44">
        <v>388.64</v>
      </c>
      <c r="L564" s="44">
        <v>265.07</v>
      </c>
      <c r="M564" s="44">
        <v>63.05</v>
      </c>
      <c r="N564" s="45">
        <v>0</v>
      </c>
      <c r="O564" s="44">
        <v>0</v>
      </c>
      <c r="P564" s="47">
        <f t="shared" si="8"/>
        <v>115447.72000000002</v>
      </c>
    </row>
    <row r="565" spans="1:16" x14ac:dyDescent="0.25">
      <c r="A565" s="39" t="s">
        <v>1124</v>
      </c>
      <c r="B565" s="40" t="s">
        <v>1125</v>
      </c>
      <c r="C565" s="44">
        <v>610546.14000000013</v>
      </c>
      <c r="D565" s="44">
        <v>694779.7</v>
      </c>
      <c r="E565" s="44">
        <v>17039.34</v>
      </c>
      <c r="F565" s="44">
        <v>33241.93</v>
      </c>
      <c r="G565" s="44">
        <v>33326.339999999997</v>
      </c>
      <c r="H565" s="44">
        <v>14133.94</v>
      </c>
      <c r="I565" s="44">
        <v>14406.01</v>
      </c>
      <c r="J565" s="44">
        <v>34747.58</v>
      </c>
      <c r="K565" s="44">
        <v>14747.05</v>
      </c>
      <c r="L565" s="44">
        <v>2764.26</v>
      </c>
      <c r="M565" s="44">
        <v>2122.83</v>
      </c>
      <c r="N565" s="45">
        <v>0</v>
      </c>
      <c r="O565" s="44">
        <v>0</v>
      </c>
      <c r="P565" s="47">
        <f t="shared" si="8"/>
        <v>1471855.1200000003</v>
      </c>
    </row>
    <row r="566" spans="1:16" x14ac:dyDescent="0.25">
      <c r="A566" s="39" t="s">
        <v>1126</v>
      </c>
      <c r="B566" s="40" t="s">
        <v>1127</v>
      </c>
      <c r="C566" s="44">
        <v>82022.819999999992</v>
      </c>
      <c r="D566" s="44">
        <v>32000.400000000001</v>
      </c>
      <c r="E566" s="44">
        <v>1709.31</v>
      </c>
      <c r="F566" s="44">
        <v>4532.8100000000004</v>
      </c>
      <c r="G566" s="44">
        <v>3211.21</v>
      </c>
      <c r="H566" s="44">
        <v>1361.9</v>
      </c>
      <c r="I566" s="44">
        <v>887.75</v>
      </c>
      <c r="J566" s="44">
        <v>2225.5100000000002</v>
      </c>
      <c r="K566" s="44">
        <v>944.52</v>
      </c>
      <c r="L566" s="44">
        <v>316.27</v>
      </c>
      <c r="M566" s="44">
        <v>95.03</v>
      </c>
      <c r="N566" s="45">
        <v>0</v>
      </c>
      <c r="O566" s="44">
        <v>0</v>
      </c>
      <c r="P566" s="47">
        <f t="shared" si="8"/>
        <v>129307.53</v>
      </c>
    </row>
    <row r="567" spans="1:16" x14ac:dyDescent="0.25">
      <c r="A567" s="39" t="s">
        <v>1128</v>
      </c>
      <c r="B567" s="40" t="s">
        <v>1129</v>
      </c>
      <c r="C567" s="44">
        <v>657283.32999999996</v>
      </c>
      <c r="D567" s="44">
        <v>659895.89</v>
      </c>
      <c r="E567" s="44">
        <v>18693.560000000001</v>
      </c>
      <c r="F567" s="44">
        <v>36911.879999999997</v>
      </c>
      <c r="G567" s="44">
        <v>53919.66</v>
      </c>
      <c r="H567" s="44">
        <v>22867.71</v>
      </c>
      <c r="I567" s="44">
        <v>15482.02</v>
      </c>
      <c r="J567" s="44">
        <v>44203.13</v>
      </c>
      <c r="K567" s="44">
        <v>18760.03</v>
      </c>
      <c r="L567" s="44">
        <v>2627.36</v>
      </c>
      <c r="M567" s="44">
        <v>2279.94</v>
      </c>
      <c r="N567" s="45">
        <v>0</v>
      </c>
      <c r="O567" s="44">
        <v>0</v>
      </c>
      <c r="P567" s="47">
        <f t="shared" si="8"/>
        <v>1532924.5099999998</v>
      </c>
    </row>
    <row r="568" spans="1:16" x14ac:dyDescent="0.25">
      <c r="A568" s="39" t="s">
        <v>1130</v>
      </c>
      <c r="B568" s="40" t="s">
        <v>1131</v>
      </c>
      <c r="C568" s="44">
        <v>264923.37999999995</v>
      </c>
      <c r="D568" s="44">
        <v>185355.51999999999</v>
      </c>
      <c r="E568" s="44">
        <v>6959.88</v>
      </c>
      <c r="F568" s="44">
        <v>14475.65</v>
      </c>
      <c r="G568" s="44">
        <v>15253.26</v>
      </c>
      <c r="H568" s="44">
        <v>6469.02</v>
      </c>
      <c r="I568" s="44">
        <v>5486.49</v>
      </c>
      <c r="J568" s="44">
        <v>13833.98</v>
      </c>
      <c r="K568" s="44">
        <v>5871.21</v>
      </c>
      <c r="L568" s="44">
        <v>1129.04</v>
      </c>
      <c r="M568" s="44">
        <v>782.79</v>
      </c>
      <c r="N568" s="45">
        <v>0</v>
      </c>
      <c r="O568" s="44">
        <v>0</v>
      </c>
      <c r="P568" s="47">
        <f t="shared" si="8"/>
        <v>520540.21999999991</v>
      </c>
    </row>
    <row r="569" spans="1:16" x14ac:dyDescent="0.25">
      <c r="A569" s="39" t="s">
        <v>1132</v>
      </c>
      <c r="B569" s="40" t="s">
        <v>1133</v>
      </c>
      <c r="C569" s="44">
        <v>293012.23</v>
      </c>
      <c r="D569" s="44">
        <v>206310.17</v>
      </c>
      <c r="E569" s="44">
        <v>6250.65</v>
      </c>
      <c r="F569" s="44">
        <v>16450.23</v>
      </c>
      <c r="G569" s="44">
        <v>7060.12</v>
      </c>
      <c r="H569" s="44">
        <v>2994.25</v>
      </c>
      <c r="I569" s="44">
        <v>3225.29</v>
      </c>
      <c r="J569" s="44">
        <v>6226.46</v>
      </c>
      <c r="K569" s="44">
        <v>2642.54</v>
      </c>
      <c r="L569" s="44">
        <v>1122.81</v>
      </c>
      <c r="M569" s="44">
        <v>348.33</v>
      </c>
      <c r="N569" s="45">
        <v>0</v>
      </c>
      <c r="O569" s="44">
        <v>0</v>
      </c>
      <c r="P569" s="47">
        <f t="shared" si="8"/>
        <v>545643.08000000007</v>
      </c>
    </row>
    <row r="570" spans="1:16" ht="25.5" x14ac:dyDescent="0.25">
      <c r="A570" s="39" t="s">
        <v>1134</v>
      </c>
      <c r="B570" s="40" t="s">
        <v>1135</v>
      </c>
      <c r="C570" s="44">
        <v>97628.739999999991</v>
      </c>
      <c r="D570" s="44">
        <v>79397.679999999993</v>
      </c>
      <c r="E570" s="44">
        <v>2133.29</v>
      </c>
      <c r="F570" s="44">
        <v>5249.99</v>
      </c>
      <c r="G570" s="44">
        <v>3923.35</v>
      </c>
      <c r="H570" s="44">
        <v>1663.92</v>
      </c>
      <c r="I570" s="44">
        <v>1345.43</v>
      </c>
      <c r="J570" s="44">
        <v>3223.22</v>
      </c>
      <c r="K570" s="44">
        <v>1367.95</v>
      </c>
      <c r="L570" s="44">
        <v>380.78</v>
      </c>
      <c r="M570" s="44">
        <v>166.25</v>
      </c>
      <c r="N570" s="45">
        <v>5357</v>
      </c>
      <c r="O570" s="44">
        <v>0</v>
      </c>
      <c r="P570" s="47">
        <f t="shared" si="8"/>
        <v>201837.6</v>
      </c>
    </row>
    <row r="571" spans="1:16" x14ac:dyDescent="0.25">
      <c r="A571" s="39" t="s">
        <v>1136</v>
      </c>
      <c r="B571" s="40" t="s">
        <v>1137</v>
      </c>
      <c r="C571" s="44">
        <v>97474.12</v>
      </c>
      <c r="D571" s="44">
        <v>54402.84</v>
      </c>
      <c r="E571" s="44">
        <v>2046.06</v>
      </c>
      <c r="F571" s="44">
        <v>5495.1</v>
      </c>
      <c r="G571" s="44">
        <v>3031.52</v>
      </c>
      <c r="H571" s="44">
        <v>1285.69</v>
      </c>
      <c r="I571" s="44">
        <v>982.63</v>
      </c>
      <c r="J571" s="44">
        <v>2146.1</v>
      </c>
      <c r="K571" s="44">
        <v>910.82</v>
      </c>
      <c r="L571" s="44">
        <v>389.7</v>
      </c>
      <c r="M571" s="44">
        <v>99.18</v>
      </c>
      <c r="N571" s="45">
        <v>0</v>
      </c>
      <c r="O571" s="44">
        <v>0</v>
      </c>
      <c r="P571" s="47">
        <f t="shared" si="8"/>
        <v>168263.76</v>
      </c>
    </row>
    <row r="572" spans="1:16" x14ac:dyDescent="0.25">
      <c r="A572" s="39" t="s">
        <v>1138</v>
      </c>
      <c r="B572" s="40" t="s">
        <v>1139</v>
      </c>
      <c r="C572" s="44">
        <v>132386.03</v>
      </c>
      <c r="D572" s="44">
        <v>73639.990000000005</v>
      </c>
      <c r="E572" s="44">
        <v>2408.08</v>
      </c>
      <c r="F572" s="44">
        <v>6832.59</v>
      </c>
      <c r="G572" s="44">
        <v>2842.19</v>
      </c>
      <c r="H572" s="44">
        <v>1205.3900000000001</v>
      </c>
      <c r="I572" s="44">
        <v>1234.46</v>
      </c>
      <c r="J572" s="44">
        <v>2310.5</v>
      </c>
      <c r="K572" s="44">
        <v>980.59</v>
      </c>
      <c r="L572" s="44">
        <v>454.71</v>
      </c>
      <c r="M572" s="44">
        <v>120.16</v>
      </c>
      <c r="N572" s="45">
        <v>0</v>
      </c>
      <c r="O572" s="44">
        <v>0</v>
      </c>
      <c r="P572" s="47">
        <f t="shared" si="8"/>
        <v>224414.69</v>
      </c>
    </row>
    <row r="573" spans="1:16" x14ac:dyDescent="0.25">
      <c r="A573" s="39" t="s">
        <v>1140</v>
      </c>
      <c r="B573" s="40" t="s">
        <v>1141</v>
      </c>
      <c r="C573" s="44">
        <v>1323464.98</v>
      </c>
      <c r="D573" s="44">
        <v>1191013.67</v>
      </c>
      <c r="E573" s="44">
        <v>36332.839999999997</v>
      </c>
      <c r="F573" s="44">
        <v>66365.47</v>
      </c>
      <c r="G573" s="44">
        <v>109684.79</v>
      </c>
      <c r="H573" s="44">
        <v>46518.1</v>
      </c>
      <c r="I573" s="44">
        <v>35985.040000000001</v>
      </c>
      <c r="J573" s="44">
        <v>98279.08</v>
      </c>
      <c r="K573" s="44">
        <v>41710.14</v>
      </c>
      <c r="L573" s="44">
        <v>4250.95</v>
      </c>
      <c r="M573" s="44">
        <v>5513.07</v>
      </c>
      <c r="N573" s="45">
        <v>0</v>
      </c>
      <c r="O573" s="44">
        <v>0</v>
      </c>
      <c r="P573" s="47">
        <f t="shared" si="8"/>
        <v>2959118.1300000004</v>
      </c>
    </row>
    <row r="574" spans="1:16" x14ac:dyDescent="0.25">
      <c r="A574" s="39" t="s">
        <v>1142</v>
      </c>
      <c r="B574" s="40" t="s">
        <v>1143</v>
      </c>
      <c r="C574" s="44">
        <v>162847.00999999998</v>
      </c>
      <c r="D574" s="44">
        <v>84356.96</v>
      </c>
      <c r="E574" s="44">
        <v>3511.25</v>
      </c>
      <c r="F574" s="44">
        <v>8865.2199999999993</v>
      </c>
      <c r="G574" s="44">
        <v>7523.65</v>
      </c>
      <c r="H574" s="44">
        <v>3190.83</v>
      </c>
      <c r="I574" s="44">
        <v>2098.23</v>
      </c>
      <c r="J574" s="44">
        <v>5422.31</v>
      </c>
      <c r="K574" s="44">
        <v>2301.2600000000002</v>
      </c>
      <c r="L574" s="44">
        <v>600.49</v>
      </c>
      <c r="M574" s="44">
        <v>250.73</v>
      </c>
      <c r="N574" s="45">
        <v>0</v>
      </c>
      <c r="O574" s="44">
        <v>0</v>
      </c>
      <c r="P574" s="47">
        <f t="shared" si="8"/>
        <v>280967.93999999994</v>
      </c>
    </row>
    <row r="575" spans="1:16" x14ac:dyDescent="0.25">
      <c r="A575" s="39" t="s">
        <v>1144</v>
      </c>
      <c r="B575" s="40" t="s">
        <v>1145</v>
      </c>
      <c r="C575" s="44">
        <v>153498.47</v>
      </c>
      <c r="D575" s="44">
        <v>55174.29</v>
      </c>
      <c r="E575" s="44">
        <v>3369.3</v>
      </c>
      <c r="F575" s="44">
        <v>8461.06</v>
      </c>
      <c r="G575" s="44">
        <v>8173.08</v>
      </c>
      <c r="H575" s="44">
        <v>3466.26</v>
      </c>
      <c r="I575" s="44">
        <v>1968.6</v>
      </c>
      <c r="J575" s="44">
        <v>5471.44</v>
      </c>
      <c r="K575" s="44">
        <v>2322.11</v>
      </c>
      <c r="L575" s="44">
        <v>609.11</v>
      </c>
      <c r="M575" s="44">
        <v>233.71</v>
      </c>
      <c r="N575" s="45">
        <v>0</v>
      </c>
      <c r="O575" s="44">
        <v>0</v>
      </c>
      <c r="P575" s="47">
        <f t="shared" si="8"/>
        <v>242747.42999999996</v>
      </c>
    </row>
    <row r="576" spans="1:16" x14ac:dyDescent="0.25">
      <c r="A576" s="39" t="s">
        <v>1146</v>
      </c>
      <c r="B576" s="40" t="s">
        <v>1147</v>
      </c>
      <c r="C576" s="44">
        <v>88599.66</v>
      </c>
      <c r="D576" s="44">
        <v>77110.55</v>
      </c>
      <c r="E576" s="44">
        <v>2026.74</v>
      </c>
      <c r="F576" s="44">
        <v>4914.47</v>
      </c>
      <c r="G576" s="44">
        <v>3982.21</v>
      </c>
      <c r="H576" s="44">
        <v>1688.88</v>
      </c>
      <c r="I576" s="44">
        <v>1268.01</v>
      </c>
      <c r="J576" s="44">
        <v>3161.34</v>
      </c>
      <c r="K576" s="44">
        <v>1341.69</v>
      </c>
      <c r="L576" s="44">
        <v>338.09</v>
      </c>
      <c r="M576" s="44">
        <v>158.88999999999999</v>
      </c>
      <c r="N576" s="45">
        <v>8221</v>
      </c>
      <c r="O576" s="44">
        <v>0</v>
      </c>
      <c r="P576" s="47">
        <f t="shared" si="8"/>
        <v>192811.53000000003</v>
      </c>
    </row>
    <row r="577" spans="1:16" x14ac:dyDescent="0.25">
      <c r="A577" s="39" t="s">
        <v>1148</v>
      </c>
      <c r="B577" s="40" t="s">
        <v>1149</v>
      </c>
      <c r="C577" s="44">
        <v>116049.76000000001</v>
      </c>
      <c r="D577" s="44">
        <v>71448.17</v>
      </c>
      <c r="E577" s="44">
        <v>2328.7800000000002</v>
      </c>
      <c r="F577" s="44">
        <v>6363.01</v>
      </c>
      <c r="G577" s="44">
        <v>3475.6</v>
      </c>
      <c r="H577" s="44">
        <v>1474.03</v>
      </c>
      <c r="I577" s="44">
        <v>1138.22</v>
      </c>
      <c r="J577" s="44">
        <v>2481.16</v>
      </c>
      <c r="K577" s="44">
        <v>1053.02</v>
      </c>
      <c r="L577" s="44">
        <v>443.98</v>
      </c>
      <c r="M577" s="44">
        <v>113.32</v>
      </c>
      <c r="N577" s="45">
        <v>1278</v>
      </c>
      <c r="O577" s="44">
        <v>0</v>
      </c>
      <c r="P577" s="47">
        <f t="shared" si="8"/>
        <v>207647.05000000002</v>
      </c>
    </row>
    <row r="578" spans="1:16" x14ac:dyDescent="0.25">
      <c r="A578" s="39" t="s">
        <v>1150</v>
      </c>
      <c r="B578" s="40" t="s">
        <v>1151</v>
      </c>
      <c r="C578" s="44">
        <v>723020.28</v>
      </c>
      <c r="D578" s="44">
        <v>532454.02</v>
      </c>
      <c r="E578" s="44">
        <v>19280.689999999999</v>
      </c>
      <c r="F578" s="44">
        <v>37458.39</v>
      </c>
      <c r="G578" s="44">
        <v>51495.96</v>
      </c>
      <c r="H578" s="44">
        <v>21839.8</v>
      </c>
      <c r="I578" s="44">
        <v>17236.759999999998</v>
      </c>
      <c r="J578" s="44">
        <v>46073.48</v>
      </c>
      <c r="K578" s="44">
        <v>19553.82</v>
      </c>
      <c r="L578" s="44">
        <v>2824.91</v>
      </c>
      <c r="M578" s="44">
        <v>2555.9499999999998</v>
      </c>
      <c r="N578" s="45">
        <v>0</v>
      </c>
      <c r="O578" s="44">
        <v>0</v>
      </c>
      <c r="P578" s="47">
        <f t="shared" si="8"/>
        <v>1473794.0599999998</v>
      </c>
    </row>
    <row r="579" spans="1:16" ht="18" customHeight="1" x14ac:dyDescent="0.25">
      <c r="A579" s="60" t="s">
        <v>1158</v>
      </c>
      <c r="B579" s="61"/>
      <c r="C579" s="46">
        <f>SUM(C9:C578)</f>
        <v>187667532.98999992</v>
      </c>
      <c r="D579" s="46">
        <f t="shared" ref="D579:O579" si="9">SUM(D9:D578)</f>
        <v>137294581.99999997</v>
      </c>
      <c r="E579" s="46">
        <f t="shared" si="9"/>
        <v>4838724.0000000047</v>
      </c>
      <c r="F579" s="46">
        <f t="shared" si="9"/>
        <v>9973830.0000000149</v>
      </c>
      <c r="G579" s="46">
        <f t="shared" si="9"/>
        <v>9706473.2000000142</v>
      </c>
      <c r="H579" s="46">
        <f t="shared" si="9"/>
        <v>4116584.399999999</v>
      </c>
      <c r="I579" s="46">
        <f t="shared" si="9"/>
        <v>3948524.8000000021</v>
      </c>
      <c r="J579" s="46">
        <f t="shared" si="9"/>
        <v>9546951</v>
      </c>
      <c r="K579" s="46">
        <f t="shared" si="9"/>
        <v>4051774.800000004</v>
      </c>
      <c r="L579" s="46">
        <f t="shared" si="9"/>
        <v>697985.79999999958</v>
      </c>
      <c r="M579" s="46">
        <f t="shared" si="9"/>
        <v>570664.00000000012</v>
      </c>
      <c r="N579" s="46">
        <f t="shared" si="9"/>
        <v>15839717</v>
      </c>
      <c r="O579" s="46">
        <f t="shared" si="9"/>
        <v>1262220.99</v>
      </c>
      <c r="P579" s="47">
        <f t="shared" si="8"/>
        <v>389515564.9799999</v>
      </c>
    </row>
    <row r="580" spans="1:16" x14ac:dyDescent="0.25">
      <c r="A580" s="57" t="s">
        <v>1152</v>
      </c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57"/>
      <c r="M580" s="29"/>
      <c r="N580" s="30"/>
      <c r="O580" s="31"/>
      <c r="P580" s="32"/>
    </row>
    <row r="581" spans="1:16" ht="16.5" customHeight="1" x14ac:dyDescent="0.25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29"/>
      <c r="N581" s="30"/>
      <c r="O581" s="31"/>
      <c r="P581" s="32"/>
    </row>
    <row r="582" spans="1:16" ht="16.5" customHeight="1" x14ac:dyDescent="0.25">
      <c r="A582" s="34"/>
      <c r="B582" s="34"/>
      <c r="C582" s="34"/>
      <c r="D582" s="35"/>
      <c r="E582" s="35"/>
      <c r="F582" s="35"/>
      <c r="G582" s="33"/>
      <c r="H582" s="33"/>
      <c r="I582" s="33"/>
      <c r="J582" s="33"/>
      <c r="K582" s="33"/>
      <c r="L582" s="33"/>
      <c r="M582" s="29"/>
      <c r="N582" s="30"/>
      <c r="O582" s="31"/>
      <c r="P582" s="32"/>
    </row>
    <row r="583" spans="1:16" x14ac:dyDescent="0.25">
      <c r="A583" s="34"/>
      <c r="B583" s="34"/>
      <c r="C583" s="34"/>
      <c r="D583" s="35"/>
      <c r="E583" s="35"/>
      <c r="F583" s="35"/>
      <c r="G583" s="33"/>
      <c r="H583" s="33"/>
      <c r="I583" s="33"/>
      <c r="J583" s="33"/>
      <c r="K583" s="33"/>
      <c r="L583" s="33"/>
      <c r="M583" s="29"/>
      <c r="N583" s="30"/>
      <c r="O583" s="31"/>
      <c r="P583" s="32"/>
    </row>
    <row r="584" spans="1:16" x14ac:dyDescent="0.25">
      <c r="A584" s="58" t="s">
        <v>1167</v>
      </c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29"/>
      <c r="N584" s="30"/>
      <c r="O584" s="31"/>
      <c r="P584" s="32"/>
    </row>
    <row r="585" spans="1:16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29"/>
      <c r="N585" s="30"/>
      <c r="O585" s="31"/>
      <c r="P585" s="32"/>
    </row>
    <row r="586" spans="1:16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29"/>
      <c r="N586" s="30"/>
      <c r="O586" s="31"/>
      <c r="P586" s="32"/>
    </row>
    <row r="587" spans="1:16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29"/>
      <c r="N587" s="30"/>
      <c r="O587" s="31"/>
      <c r="P587" s="32"/>
    </row>
    <row r="588" spans="1:16" x14ac:dyDescent="0.25">
      <c r="A588" s="59" t="s">
        <v>1153</v>
      </c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29"/>
      <c r="N588" s="30"/>
      <c r="O588" s="31"/>
      <c r="P588" s="32"/>
    </row>
    <row r="589" spans="1:16" x14ac:dyDescent="0.25">
      <c r="A589" s="59" t="s">
        <v>1154</v>
      </c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29"/>
      <c r="N589" s="30"/>
      <c r="O589" s="31"/>
      <c r="P589" s="32"/>
    </row>
    <row r="590" spans="1:16" x14ac:dyDescent="0.25">
      <c r="A590" s="34"/>
      <c r="B590" s="34"/>
      <c r="C590" s="34"/>
      <c r="D590" s="37"/>
      <c r="E590" s="35"/>
      <c r="F590" s="35"/>
      <c r="G590" s="33"/>
      <c r="H590" s="33"/>
      <c r="I590" s="33"/>
      <c r="J590" s="33"/>
      <c r="K590" s="33"/>
      <c r="L590" s="33"/>
      <c r="M590" s="29"/>
      <c r="N590" s="30"/>
      <c r="O590" s="31"/>
      <c r="P590" s="32"/>
    </row>
    <row r="591" spans="1:16" x14ac:dyDescent="0.25">
      <c r="A591" s="12"/>
      <c r="B591" s="12"/>
      <c r="C591" s="12"/>
      <c r="D591" s="13"/>
      <c r="E591" s="13"/>
      <c r="F591" s="13"/>
      <c r="G591" s="14"/>
      <c r="H591" s="14"/>
      <c r="I591" s="14"/>
      <c r="J591" s="14"/>
      <c r="K591" s="14"/>
      <c r="L591" s="14"/>
      <c r="M591" s="2"/>
      <c r="N591" s="3"/>
      <c r="O591" s="4"/>
      <c r="P591" s="1"/>
    </row>
    <row r="592" spans="1:16" x14ac:dyDescent="0.25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2"/>
      <c r="N592" s="3"/>
      <c r="O592" s="4"/>
      <c r="P592" s="1"/>
    </row>
    <row r="593" spans="1:16" x14ac:dyDescent="0.25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2"/>
      <c r="N593" s="3"/>
      <c r="O593" s="4"/>
      <c r="P593" s="1"/>
    </row>
    <row r="594" spans="1:16" x14ac:dyDescent="0.25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2"/>
      <c r="N594" s="3"/>
      <c r="O594" s="4"/>
    </row>
    <row r="595" spans="1:16" x14ac:dyDescent="0.25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2"/>
      <c r="N595" s="3"/>
      <c r="O595" s="4"/>
    </row>
  </sheetData>
  <mergeCells count="8">
    <mergeCell ref="A7:P7"/>
    <mergeCell ref="A594:L595"/>
    <mergeCell ref="A580:L580"/>
    <mergeCell ref="A584:L584"/>
    <mergeCell ref="A588:L588"/>
    <mergeCell ref="A589:L589"/>
    <mergeCell ref="A592:L593"/>
    <mergeCell ref="A579:B579"/>
  </mergeCells>
  <pageMargins left="0.55118110236220474" right="0.39370078740157483" top="0.78740157480314965" bottom="0.43307086614173229" header="0.43307086614173229" footer="0.15748031496062992"/>
  <pageSetup scale="50" firstPageNumber="22" fitToHeight="0" orientation="landscape" useFirstPageNumber="1" r:id="rId1"/>
  <headerFooter>
    <oddFooter>Página &amp;P</oddFooter>
  </headerFooter>
  <rowBreaks count="3" manualBreakCount="3">
    <brk id="437" max="13" man="1"/>
    <brk id="488" max="13" man="1"/>
    <brk id="538" max="1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93"/>
  <sheetViews>
    <sheetView tabSelected="1" view="pageBreakPreview" zoomScale="80" zoomScaleNormal="90" zoomScaleSheetLayoutView="80" workbookViewId="0">
      <selection activeCell="A7" sqref="A7:P7"/>
    </sheetView>
  </sheetViews>
  <sheetFormatPr baseColWidth="10" defaultColWidth="11.42578125" defaultRowHeight="15" x14ac:dyDescent="0.25"/>
  <cols>
    <col min="1" max="1" width="9.140625" customWidth="1"/>
    <col min="2" max="2" width="32.42578125" customWidth="1"/>
    <col min="3" max="3" width="15.42578125" customWidth="1"/>
    <col min="4" max="4" width="14.42578125" bestFit="1" customWidth="1"/>
    <col min="5" max="5" width="12.42578125" bestFit="1" customWidth="1"/>
    <col min="6" max="6" width="13.42578125" bestFit="1" customWidth="1"/>
    <col min="7" max="7" width="14.42578125" customWidth="1"/>
    <col min="8" max="8" width="16.42578125" customWidth="1"/>
    <col min="9" max="9" width="13.42578125" customWidth="1"/>
    <col min="10" max="10" width="13.42578125" bestFit="1" customWidth="1"/>
    <col min="11" max="11" width="17.5703125" customWidth="1"/>
    <col min="12" max="12" width="14.42578125" customWidth="1"/>
    <col min="13" max="13" width="12.42578125" bestFit="1" customWidth="1"/>
    <col min="14" max="14" width="14.42578125" bestFit="1" customWidth="1"/>
    <col min="15" max="15" width="15.85546875" customWidth="1"/>
    <col min="16" max="16" width="15.42578125" bestFit="1" customWidth="1"/>
  </cols>
  <sheetData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2"/>
      <c r="N2" s="3"/>
      <c r="O2" s="4"/>
      <c r="P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3"/>
      <c r="O3" s="4"/>
      <c r="P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3"/>
      <c r="O4" s="4"/>
      <c r="P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/>
      <c r="N5" s="3"/>
      <c r="O5" s="4"/>
      <c r="P5" s="1"/>
    </row>
    <row r="6" spans="1:16" ht="23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3"/>
      <c r="O6" s="4"/>
      <c r="P6" s="1"/>
    </row>
    <row r="7" spans="1:16" ht="32.25" customHeight="1" x14ac:dyDescent="0.25">
      <c r="A7" s="66" t="s">
        <v>1163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76.5" x14ac:dyDescent="0.25">
      <c r="A8" s="15" t="s">
        <v>0</v>
      </c>
      <c r="B8" s="15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6" t="s">
        <v>1161</v>
      </c>
      <c r="I8" s="15" t="s">
        <v>7</v>
      </c>
      <c r="J8" s="15" t="s">
        <v>8</v>
      </c>
      <c r="K8" s="15" t="s">
        <v>1162</v>
      </c>
      <c r="L8" s="15" t="s">
        <v>9</v>
      </c>
      <c r="M8" s="15" t="s">
        <v>10</v>
      </c>
      <c r="N8" s="15" t="s">
        <v>11</v>
      </c>
      <c r="O8" s="15" t="s">
        <v>1160</v>
      </c>
      <c r="P8" s="15" t="s">
        <v>1158</v>
      </c>
    </row>
    <row r="9" spans="1:16" x14ac:dyDescent="0.25">
      <c r="A9" s="28" t="s">
        <v>12</v>
      </c>
      <c r="B9" s="6" t="s">
        <v>13</v>
      </c>
      <c r="C9" s="41">
        <v>133763.09</v>
      </c>
      <c r="D9" s="41">
        <v>53141.599999999999</v>
      </c>
      <c r="E9" s="41">
        <v>2067.77</v>
      </c>
      <c r="F9" s="41">
        <v>6015.99</v>
      </c>
      <c r="G9" s="41">
        <v>1905.52</v>
      </c>
      <c r="H9" s="41">
        <v>841.14</v>
      </c>
      <c r="I9" s="41">
        <v>934.15</v>
      </c>
      <c r="J9" s="41">
        <v>1388.4</v>
      </c>
      <c r="K9" s="41">
        <v>586.25</v>
      </c>
      <c r="L9" s="41">
        <v>418.93</v>
      </c>
      <c r="M9" s="41">
        <v>105.5</v>
      </c>
      <c r="N9" s="42">
        <v>2866</v>
      </c>
      <c r="O9" s="41">
        <v>0</v>
      </c>
      <c r="P9" s="20">
        <f>SUM(C9:O9)</f>
        <v>204034.33999999997</v>
      </c>
    </row>
    <row r="10" spans="1:16" x14ac:dyDescent="0.25">
      <c r="A10" s="5" t="s">
        <v>14</v>
      </c>
      <c r="B10" s="6" t="s">
        <v>15</v>
      </c>
      <c r="C10" s="41">
        <v>3055350.74</v>
      </c>
      <c r="D10" s="41">
        <v>1331613.3899999999</v>
      </c>
      <c r="E10" s="41">
        <v>34039.129999999997</v>
      </c>
      <c r="F10" s="41">
        <v>78099.509999999995</v>
      </c>
      <c r="G10" s="41">
        <v>101811.88</v>
      </c>
      <c r="H10" s="41">
        <v>44942.02</v>
      </c>
      <c r="I10" s="41">
        <v>33559.85</v>
      </c>
      <c r="J10" s="41">
        <v>78165.149999999994</v>
      </c>
      <c r="K10" s="41">
        <v>33005.03</v>
      </c>
      <c r="L10" s="41">
        <v>5493.76</v>
      </c>
      <c r="M10" s="41">
        <v>6291.54</v>
      </c>
      <c r="N10" s="42">
        <v>390770</v>
      </c>
      <c r="O10" s="41">
        <v>38397.29</v>
      </c>
      <c r="P10" s="20">
        <f t="shared" ref="P10:P73" si="0">SUM(C10:O10)</f>
        <v>5231539.2899999991</v>
      </c>
    </row>
    <row r="11" spans="1:16" x14ac:dyDescent="0.25">
      <c r="A11" s="5" t="s">
        <v>16</v>
      </c>
      <c r="B11" s="6" t="s">
        <v>17</v>
      </c>
      <c r="C11" s="41">
        <v>210934.23</v>
      </c>
      <c r="D11" s="41">
        <v>49565.599999999999</v>
      </c>
      <c r="E11" s="41">
        <v>2756.82</v>
      </c>
      <c r="F11" s="41">
        <v>7116.49</v>
      </c>
      <c r="G11" s="41">
        <v>5844.63</v>
      </c>
      <c r="H11" s="41">
        <v>2579.9499999999998</v>
      </c>
      <c r="I11" s="41">
        <v>1982.36</v>
      </c>
      <c r="J11" s="41">
        <v>4249.84</v>
      </c>
      <c r="K11" s="41">
        <v>1794.48</v>
      </c>
      <c r="L11" s="41">
        <v>495.78</v>
      </c>
      <c r="M11" s="41">
        <v>327.33999999999997</v>
      </c>
      <c r="N11" s="42">
        <v>0</v>
      </c>
      <c r="O11" s="41">
        <v>0</v>
      </c>
      <c r="P11" s="20">
        <f t="shared" si="0"/>
        <v>287647.52000000008</v>
      </c>
    </row>
    <row r="12" spans="1:16" x14ac:dyDescent="0.25">
      <c r="A12" s="5" t="s">
        <v>18</v>
      </c>
      <c r="B12" s="6" t="s">
        <v>19</v>
      </c>
      <c r="C12" s="41">
        <v>114809.67</v>
      </c>
      <c r="D12" s="41">
        <v>53455.33</v>
      </c>
      <c r="E12" s="41">
        <v>1517.58</v>
      </c>
      <c r="F12" s="41">
        <v>3983.3</v>
      </c>
      <c r="G12" s="41">
        <v>2473.15</v>
      </c>
      <c r="H12" s="41">
        <v>1091.7</v>
      </c>
      <c r="I12" s="41">
        <v>1040.8800000000001</v>
      </c>
      <c r="J12" s="41">
        <v>1984.98</v>
      </c>
      <c r="K12" s="41">
        <v>838.15</v>
      </c>
      <c r="L12" s="41">
        <v>304.19</v>
      </c>
      <c r="M12" s="41">
        <v>166.23</v>
      </c>
      <c r="N12" s="42">
        <v>5613</v>
      </c>
      <c r="O12" s="41">
        <v>0</v>
      </c>
      <c r="P12" s="20">
        <f t="shared" si="0"/>
        <v>187278.16</v>
      </c>
    </row>
    <row r="13" spans="1:16" x14ac:dyDescent="0.25">
      <c r="A13" s="5" t="s">
        <v>20</v>
      </c>
      <c r="B13" s="6" t="s">
        <v>21</v>
      </c>
      <c r="C13" s="41">
        <v>1682517.63</v>
      </c>
      <c r="D13" s="41">
        <v>496675.62</v>
      </c>
      <c r="E13" s="41">
        <v>18019.259999999998</v>
      </c>
      <c r="F13" s="41">
        <v>42506.48</v>
      </c>
      <c r="G13" s="41">
        <v>33838.74</v>
      </c>
      <c r="H13" s="41">
        <v>14937.17</v>
      </c>
      <c r="I13" s="41">
        <v>18064.259999999998</v>
      </c>
      <c r="J13" s="41">
        <v>33510.76</v>
      </c>
      <c r="K13" s="41">
        <v>14149.83</v>
      </c>
      <c r="L13" s="41">
        <v>2800.04</v>
      </c>
      <c r="M13" s="41">
        <v>3359.48</v>
      </c>
      <c r="N13" s="42">
        <v>0</v>
      </c>
      <c r="O13" s="41">
        <v>0</v>
      </c>
      <c r="P13" s="20">
        <f t="shared" si="0"/>
        <v>2360379.2699999996</v>
      </c>
    </row>
    <row r="14" spans="1:16" x14ac:dyDescent="0.25">
      <c r="A14" s="5" t="s">
        <v>22</v>
      </c>
      <c r="B14" s="6" t="s">
        <v>23</v>
      </c>
      <c r="C14" s="41">
        <v>2167688.88</v>
      </c>
      <c r="D14" s="41">
        <v>935784.38</v>
      </c>
      <c r="E14" s="41">
        <v>20403.080000000002</v>
      </c>
      <c r="F14" s="41">
        <v>40576.29</v>
      </c>
      <c r="G14" s="41">
        <v>45755.17</v>
      </c>
      <c r="H14" s="41">
        <v>20197.34</v>
      </c>
      <c r="I14" s="41">
        <v>26507.08</v>
      </c>
      <c r="J14" s="41">
        <v>49717.8</v>
      </c>
      <c r="K14" s="41">
        <v>20993.21</v>
      </c>
      <c r="L14" s="41">
        <v>2789.55</v>
      </c>
      <c r="M14" s="41">
        <v>5335.73</v>
      </c>
      <c r="N14" s="42">
        <v>0</v>
      </c>
      <c r="O14" s="41">
        <v>0</v>
      </c>
      <c r="P14" s="20">
        <f t="shared" si="0"/>
        <v>3335748.5099999993</v>
      </c>
    </row>
    <row r="15" spans="1:16" x14ac:dyDescent="0.25">
      <c r="A15" s="5" t="s">
        <v>24</v>
      </c>
      <c r="B15" s="6" t="s">
        <v>25</v>
      </c>
      <c r="C15" s="41">
        <v>266001.31</v>
      </c>
      <c r="D15" s="41">
        <v>111196.55</v>
      </c>
      <c r="E15" s="41">
        <v>3656.41</v>
      </c>
      <c r="F15" s="41">
        <v>10133.23</v>
      </c>
      <c r="G15" s="41">
        <v>5631.46</v>
      </c>
      <c r="H15" s="41">
        <v>2485.85</v>
      </c>
      <c r="I15" s="41">
        <v>2191.64</v>
      </c>
      <c r="J15" s="41">
        <v>4052.41</v>
      </c>
      <c r="K15" s="41">
        <v>1711.12</v>
      </c>
      <c r="L15" s="41">
        <v>711.35</v>
      </c>
      <c r="M15" s="41">
        <v>317.57</v>
      </c>
      <c r="N15" s="42">
        <v>0</v>
      </c>
      <c r="O15" s="41">
        <v>0</v>
      </c>
      <c r="P15" s="20">
        <f t="shared" si="0"/>
        <v>408088.89999999991</v>
      </c>
    </row>
    <row r="16" spans="1:16" x14ac:dyDescent="0.25">
      <c r="A16" s="5" t="s">
        <v>26</v>
      </c>
      <c r="B16" s="6" t="s">
        <v>27</v>
      </c>
      <c r="C16" s="41">
        <v>152176.88</v>
      </c>
      <c r="D16" s="41">
        <v>67446.289999999994</v>
      </c>
      <c r="E16" s="41">
        <v>1875.3</v>
      </c>
      <c r="F16" s="41">
        <v>4631.45</v>
      </c>
      <c r="G16" s="41">
        <v>1654.44</v>
      </c>
      <c r="H16" s="41">
        <v>730.31</v>
      </c>
      <c r="I16" s="41">
        <v>1538.88</v>
      </c>
      <c r="J16" s="41">
        <v>2241.2399999999998</v>
      </c>
      <c r="K16" s="41">
        <v>946.36</v>
      </c>
      <c r="L16" s="41">
        <v>301.87</v>
      </c>
      <c r="M16" s="41">
        <v>270.95</v>
      </c>
      <c r="N16" s="42">
        <v>0</v>
      </c>
      <c r="O16" s="41">
        <v>0</v>
      </c>
      <c r="P16" s="20">
        <f t="shared" si="0"/>
        <v>233813.96999999997</v>
      </c>
    </row>
    <row r="17" spans="1:16" x14ac:dyDescent="0.25">
      <c r="A17" s="5" t="s">
        <v>28</v>
      </c>
      <c r="B17" s="6" t="s">
        <v>29</v>
      </c>
      <c r="C17" s="41">
        <v>461290.85</v>
      </c>
      <c r="D17" s="41">
        <v>167022.62</v>
      </c>
      <c r="E17" s="41">
        <v>5169.5600000000004</v>
      </c>
      <c r="F17" s="41">
        <v>12811.8</v>
      </c>
      <c r="G17" s="41">
        <v>15508.47</v>
      </c>
      <c r="H17" s="41">
        <v>6845.78</v>
      </c>
      <c r="I17" s="41">
        <v>4669.8599999999997</v>
      </c>
      <c r="J17" s="41">
        <v>11146.4</v>
      </c>
      <c r="K17" s="41">
        <v>4706.54</v>
      </c>
      <c r="L17" s="41">
        <v>952.81</v>
      </c>
      <c r="M17" s="41">
        <v>830.01</v>
      </c>
      <c r="N17" s="42">
        <v>0</v>
      </c>
      <c r="O17" s="41">
        <v>0</v>
      </c>
      <c r="P17" s="20">
        <f t="shared" si="0"/>
        <v>690954.70000000019</v>
      </c>
    </row>
    <row r="18" spans="1:16" x14ac:dyDescent="0.25">
      <c r="A18" s="5" t="s">
        <v>30</v>
      </c>
      <c r="B18" s="6" t="s">
        <v>31</v>
      </c>
      <c r="C18" s="41">
        <v>1247494.52</v>
      </c>
      <c r="D18" s="41">
        <v>501062.15</v>
      </c>
      <c r="E18" s="41">
        <v>12821.09</v>
      </c>
      <c r="F18" s="41">
        <v>24675.78</v>
      </c>
      <c r="G18" s="41">
        <v>29818.94</v>
      </c>
      <c r="H18" s="41">
        <v>13162.74</v>
      </c>
      <c r="I18" s="41">
        <v>15649.72</v>
      </c>
      <c r="J18" s="41">
        <v>30758.42</v>
      </c>
      <c r="K18" s="41">
        <v>12987.66</v>
      </c>
      <c r="L18" s="41">
        <v>1727.81</v>
      </c>
      <c r="M18" s="41">
        <v>3169.67</v>
      </c>
      <c r="N18" s="42">
        <v>0</v>
      </c>
      <c r="O18" s="41">
        <v>0</v>
      </c>
      <c r="P18" s="20">
        <f t="shared" si="0"/>
        <v>1893328.4999999998</v>
      </c>
    </row>
    <row r="19" spans="1:16" x14ac:dyDescent="0.25">
      <c r="A19" s="5" t="s">
        <v>32</v>
      </c>
      <c r="B19" s="6" t="s">
        <v>33</v>
      </c>
      <c r="C19" s="41">
        <v>133102.68</v>
      </c>
      <c r="D19" s="41">
        <v>45952.24</v>
      </c>
      <c r="E19" s="41">
        <v>1861.55</v>
      </c>
      <c r="F19" s="41">
        <v>5010</v>
      </c>
      <c r="G19" s="41">
        <v>3227.57</v>
      </c>
      <c r="H19" s="41">
        <v>1424.72</v>
      </c>
      <c r="I19" s="41">
        <v>1149.5899999999999</v>
      </c>
      <c r="J19" s="41">
        <v>2305.3200000000002</v>
      </c>
      <c r="K19" s="41">
        <v>973.41</v>
      </c>
      <c r="L19" s="41">
        <v>347.31</v>
      </c>
      <c r="M19" s="41">
        <v>174.28</v>
      </c>
      <c r="N19" s="42">
        <v>0</v>
      </c>
      <c r="O19" s="41">
        <v>0</v>
      </c>
      <c r="P19" s="20">
        <f t="shared" si="0"/>
        <v>195528.66999999998</v>
      </c>
    </row>
    <row r="20" spans="1:16" x14ac:dyDescent="0.25">
      <c r="A20" s="5" t="s">
        <v>34</v>
      </c>
      <c r="B20" s="6" t="s">
        <v>35</v>
      </c>
      <c r="C20" s="41">
        <v>683785.42</v>
      </c>
      <c r="D20" s="41">
        <v>219697.94</v>
      </c>
      <c r="E20" s="41">
        <v>7787.17</v>
      </c>
      <c r="F20" s="41">
        <v>17715.8</v>
      </c>
      <c r="G20" s="41">
        <v>26225.66</v>
      </c>
      <c r="H20" s="41">
        <v>11576.59</v>
      </c>
      <c r="I20" s="41">
        <v>7565.64</v>
      </c>
      <c r="J20" s="41">
        <v>18553.900000000001</v>
      </c>
      <c r="K20" s="41">
        <v>7834.34</v>
      </c>
      <c r="L20" s="41">
        <v>1236.44</v>
      </c>
      <c r="M20" s="41">
        <v>1421.62</v>
      </c>
      <c r="N20" s="42">
        <v>0</v>
      </c>
      <c r="O20" s="41">
        <v>0</v>
      </c>
      <c r="P20" s="20">
        <f t="shared" si="0"/>
        <v>1003400.5200000001</v>
      </c>
    </row>
    <row r="21" spans="1:16" x14ac:dyDescent="0.25">
      <c r="A21" s="5" t="s">
        <v>36</v>
      </c>
      <c r="B21" s="6" t="s">
        <v>37</v>
      </c>
      <c r="C21" s="41">
        <v>455000.37</v>
      </c>
      <c r="D21" s="41">
        <v>249024.21</v>
      </c>
      <c r="E21" s="41">
        <v>5319.07</v>
      </c>
      <c r="F21" s="41">
        <v>13310.17</v>
      </c>
      <c r="G21" s="41">
        <v>6775.96</v>
      </c>
      <c r="H21" s="41">
        <v>2991.06</v>
      </c>
      <c r="I21" s="41">
        <v>4530.99</v>
      </c>
      <c r="J21" s="41">
        <v>7388.14</v>
      </c>
      <c r="K21" s="41">
        <v>3119.62</v>
      </c>
      <c r="L21" s="41">
        <v>977.12</v>
      </c>
      <c r="M21" s="41">
        <v>792.57</v>
      </c>
      <c r="N21" s="42">
        <v>0</v>
      </c>
      <c r="O21" s="41">
        <v>0</v>
      </c>
      <c r="P21" s="20">
        <f t="shared" si="0"/>
        <v>749229.27999999991</v>
      </c>
    </row>
    <row r="22" spans="1:16" x14ac:dyDescent="0.25">
      <c r="A22" s="5" t="s">
        <v>38</v>
      </c>
      <c r="B22" s="6" t="s">
        <v>39</v>
      </c>
      <c r="C22" s="41">
        <v>3476598.8</v>
      </c>
      <c r="D22" s="41">
        <v>1030123.46</v>
      </c>
      <c r="E22" s="41">
        <v>35754.47</v>
      </c>
      <c r="F22" s="41">
        <v>74015.27</v>
      </c>
      <c r="G22" s="41">
        <v>61790.83</v>
      </c>
      <c r="H22" s="41">
        <v>27275.84</v>
      </c>
      <c r="I22" s="41">
        <v>40826.019999999997</v>
      </c>
      <c r="J22" s="41">
        <v>71724.53</v>
      </c>
      <c r="K22" s="41">
        <v>30285.49</v>
      </c>
      <c r="L22" s="41">
        <v>6697.23</v>
      </c>
      <c r="M22" s="41">
        <v>7929.91</v>
      </c>
      <c r="N22" s="42">
        <v>0</v>
      </c>
      <c r="O22" s="41">
        <v>0</v>
      </c>
      <c r="P22" s="20">
        <f t="shared" si="0"/>
        <v>4863021.8499999996</v>
      </c>
    </row>
    <row r="23" spans="1:16" x14ac:dyDescent="0.25">
      <c r="A23" s="5" t="s">
        <v>40</v>
      </c>
      <c r="B23" s="6" t="s">
        <v>41</v>
      </c>
      <c r="C23" s="41">
        <v>378575.17</v>
      </c>
      <c r="D23" s="41">
        <v>81179.929999999993</v>
      </c>
      <c r="E23" s="41">
        <v>4752.41</v>
      </c>
      <c r="F23" s="41">
        <v>11865.71</v>
      </c>
      <c r="G23" s="41">
        <v>12546.37</v>
      </c>
      <c r="H23" s="41">
        <v>5538.25</v>
      </c>
      <c r="I23" s="41">
        <v>3749.79</v>
      </c>
      <c r="J23" s="41">
        <v>8706.4500000000007</v>
      </c>
      <c r="K23" s="41">
        <v>3676.28</v>
      </c>
      <c r="L23" s="41">
        <v>827.16</v>
      </c>
      <c r="M23" s="41">
        <v>648.32000000000005</v>
      </c>
      <c r="N23" s="42">
        <v>0</v>
      </c>
      <c r="O23" s="41">
        <v>0</v>
      </c>
      <c r="P23" s="20">
        <f t="shared" si="0"/>
        <v>512065.83999999997</v>
      </c>
    </row>
    <row r="24" spans="1:16" x14ac:dyDescent="0.25">
      <c r="A24" s="5" t="s">
        <v>42</v>
      </c>
      <c r="B24" s="6" t="s">
        <v>43</v>
      </c>
      <c r="C24" s="41">
        <v>610561.25</v>
      </c>
      <c r="D24" s="41">
        <v>74357.2</v>
      </c>
      <c r="E24" s="41">
        <v>7078.32</v>
      </c>
      <c r="F24" s="41">
        <v>16307.13</v>
      </c>
      <c r="G24" s="41">
        <v>23103.68</v>
      </c>
      <c r="H24" s="41">
        <v>10198.48</v>
      </c>
      <c r="I24" s="41">
        <v>6668.05</v>
      </c>
      <c r="J24" s="41">
        <v>16026.31</v>
      </c>
      <c r="K24" s="41">
        <v>6767.07</v>
      </c>
      <c r="L24" s="41">
        <v>1139.1300000000001</v>
      </c>
      <c r="M24" s="41">
        <v>1241.17</v>
      </c>
      <c r="N24" s="42">
        <v>0</v>
      </c>
      <c r="O24" s="41">
        <v>0</v>
      </c>
      <c r="P24" s="20">
        <f t="shared" si="0"/>
        <v>773447.79</v>
      </c>
    </row>
    <row r="25" spans="1:16" x14ac:dyDescent="0.25">
      <c r="A25" s="5" t="s">
        <v>44</v>
      </c>
      <c r="B25" s="6" t="s">
        <v>45</v>
      </c>
      <c r="C25" s="41">
        <v>276056.46999999997</v>
      </c>
      <c r="D25" s="41">
        <v>49681.4</v>
      </c>
      <c r="E25" s="41">
        <v>3519.96</v>
      </c>
      <c r="F25" s="41">
        <v>9038.91</v>
      </c>
      <c r="G25" s="41">
        <v>8295.8700000000008</v>
      </c>
      <c r="H25" s="41">
        <v>3661.98</v>
      </c>
      <c r="I25" s="41">
        <v>2628.12</v>
      </c>
      <c r="J25" s="41">
        <v>5882.83</v>
      </c>
      <c r="K25" s="41">
        <v>2484.0100000000002</v>
      </c>
      <c r="L25" s="41">
        <v>628.46</v>
      </c>
      <c r="M25" s="41">
        <v>439.99</v>
      </c>
      <c r="N25" s="42">
        <v>0</v>
      </c>
      <c r="O25" s="41">
        <v>0</v>
      </c>
      <c r="P25" s="20">
        <f t="shared" si="0"/>
        <v>362318</v>
      </c>
    </row>
    <row r="26" spans="1:16" x14ac:dyDescent="0.25">
      <c r="A26" s="5" t="s">
        <v>46</v>
      </c>
      <c r="B26" s="6" t="s">
        <v>47</v>
      </c>
      <c r="C26" s="41">
        <v>112879.86</v>
      </c>
      <c r="D26" s="41">
        <v>49422.91</v>
      </c>
      <c r="E26" s="41">
        <v>1693.61</v>
      </c>
      <c r="F26" s="41">
        <v>4704.25</v>
      </c>
      <c r="G26" s="41">
        <v>1701.74</v>
      </c>
      <c r="H26" s="41">
        <v>751.18</v>
      </c>
      <c r="I26" s="41">
        <v>885.78</v>
      </c>
      <c r="J26" s="41">
        <v>1381.82</v>
      </c>
      <c r="K26" s="41">
        <v>583.47</v>
      </c>
      <c r="L26" s="41">
        <v>349.4</v>
      </c>
      <c r="M26" s="41">
        <v>118.72</v>
      </c>
      <c r="N26" s="42">
        <v>0</v>
      </c>
      <c r="O26" s="41">
        <v>0</v>
      </c>
      <c r="P26" s="20">
        <f t="shared" si="0"/>
        <v>174472.74</v>
      </c>
    </row>
    <row r="27" spans="1:16" x14ac:dyDescent="0.25">
      <c r="A27" s="5" t="s">
        <v>48</v>
      </c>
      <c r="B27" s="6" t="s">
        <v>49</v>
      </c>
      <c r="C27" s="41">
        <v>230008.77</v>
      </c>
      <c r="D27" s="41">
        <v>47628.6</v>
      </c>
      <c r="E27" s="41">
        <v>3020.49</v>
      </c>
      <c r="F27" s="41">
        <v>7978.87</v>
      </c>
      <c r="G27" s="41">
        <v>6265.86</v>
      </c>
      <c r="H27" s="41">
        <v>2765.89</v>
      </c>
      <c r="I27" s="41">
        <v>2085.71</v>
      </c>
      <c r="J27" s="41">
        <v>4480.6400000000003</v>
      </c>
      <c r="K27" s="41">
        <v>1891.94</v>
      </c>
      <c r="L27" s="41">
        <v>558.14</v>
      </c>
      <c r="M27" s="41">
        <v>334.03</v>
      </c>
      <c r="N27" s="42">
        <v>0</v>
      </c>
      <c r="O27" s="41">
        <v>0</v>
      </c>
      <c r="P27" s="20">
        <f t="shared" si="0"/>
        <v>307018.94000000006</v>
      </c>
    </row>
    <row r="28" spans="1:16" x14ac:dyDescent="0.25">
      <c r="A28" s="5" t="s">
        <v>50</v>
      </c>
      <c r="B28" s="6" t="s">
        <v>51</v>
      </c>
      <c r="C28" s="41">
        <v>349269.6</v>
      </c>
      <c r="D28" s="41">
        <v>211066.72</v>
      </c>
      <c r="E28" s="41">
        <v>4084.38</v>
      </c>
      <c r="F28" s="41">
        <v>9566.85</v>
      </c>
      <c r="G28" s="41">
        <v>11154.81</v>
      </c>
      <c r="H28" s="41">
        <v>4923.9799999999996</v>
      </c>
      <c r="I28" s="41">
        <v>3753.61</v>
      </c>
      <c r="J28" s="41">
        <v>8481.6</v>
      </c>
      <c r="K28" s="41">
        <v>3581.33</v>
      </c>
      <c r="L28" s="41">
        <v>655.7</v>
      </c>
      <c r="M28" s="41">
        <v>691.4</v>
      </c>
      <c r="N28" s="42">
        <v>0</v>
      </c>
      <c r="O28" s="41">
        <v>0</v>
      </c>
      <c r="P28" s="20">
        <f t="shared" si="0"/>
        <v>607229.97999999986</v>
      </c>
    </row>
    <row r="29" spans="1:16" x14ac:dyDescent="0.25">
      <c r="A29" s="5" t="s">
        <v>52</v>
      </c>
      <c r="B29" s="6" t="s">
        <v>53</v>
      </c>
      <c r="C29" s="41">
        <v>1051272.03</v>
      </c>
      <c r="D29" s="41">
        <v>588607.91</v>
      </c>
      <c r="E29" s="41">
        <v>11958.52</v>
      </c>
      <c r="F29" s="41">
        <v>26390.71</v>
      </c>
      <c r="G29" s="41">
        <v>32369.25</v>
      </c>
      <c r="H29" s="41">
        <v>14288.5</v>
      </c>
      <c r="I29" s="41">
        <v>11906.74</v>
      </c>
      <c r="J29" s="41">
        <v>26500.1</v>
      </c>
      <c r="K29" s="41">
        <v>11189.6</v>
      </c>
      <c r="L29" s="41">
        <v>1999.5</v>
      </c>
      <c r="M29" s="41">
        <v>2266.13</v>
      </c>
      <c r="N29" s="42">
        <v>0</v>
      </c>
      <c r="O29" s="41">
        <v>0</v>
      </c>
      <c r="P29" s="20">
        <f t="shared" si="0"/>
        <v>1778748.99</v>
      </c>
    </row>
    <row r="30" spans="1:16" x14ac:dyDescent="0.25">
      <c r="A30" s="5" t="s">
        <v>54</v>
      </c>
      <c r="B30" s="6" t="s">
        <v>55</v>
      </c>
      <c r="C30" s="41">
        <v>139899.14000000001</v>
      </c>
      <c r="D30" s="41">
        <v>55465.120000000003</v>
      </c>
      <c r="E30" s="41">
        <v>1708.89</v>
      </c>
      <c r="F30" s="41">
        <v>4310.53</v>
      </c>
      <c r="G30" s="41">
        <v>1803.94</v>
      </c>
      <c r="H30" s="41">
        <v>796.3</v>
      </c>
      <c r="I30" s="41">
        <v>1368.39</v>
      </c>
      <c r="J30" s="41">
        <v>2097.63</v>
      </c>
      <c r="K30" s="41">
        <v>885.72</v>
      </c>
      <c r="L30" s="41">
        <v>321.24</v>
      </c>
      <c r="M30" s="41">
        <v>234.86</v>
      </c>
      <c r="N30" s="42">
        <v>0</v>
      </c>
      <c r="O30" s="41">
        <v>0</v>
      </c>
      <c r="P30" s="20">
        <f t="shared" si="0"/>
        <v>208891.76</v>
      </c>
    </row>
    <row r="31" spans="1:16" x14ac:dyDescent="0.25">
      <c r="A31" s="5" t="s">
        <v>56</v>
      </c>
      <c r="B31" s="6" t="s">
        <v>57</v>
      </c>
      <c r="C31" s="41">
        <v>1757715.62</v>
      </c>
      <c r="D31" s="41">
        <v>944394.47</v>
      </c>
      <c r="E31" s="41">
        <v>16341.46</v>
      </c>
      <c r="F31" s="41">
        <v>25464.34</v>
      </c>
      <c r="G31" s="41">
        <v>60841.02</v>
      </c>
      <c r="H31" s="41">
        <v>26856.57</v>
      </c>
      <c r="I31" s="41">
        <v>24308.63</v>
      </c>
      <c r="J31" s="41">
        <v>54741.52</v>
      </c>
      <c r="K31" s="41">
        <v>23114.46</v>
      </c>
      <c r="L31" s="41">
        <v>1657.23</v>
      </c>
      <c r="M31" s="41">
        <v>5172.7700000000004</v>
      </c>
      <c r="N31" s="42">
        <v>60392</v>
      </c>
      <c r="O31" s="41">
        <v>0</v>
      </c>
      <c r="P31" s="20">
        <f t="shared" si="0"/>
        <v>3001000.0899999994</v>
      </c>
    </row>
    <row r="32" spans="1:16" x14ac:dyDescent="0.25">
      <c r="A32" s="5" t="s">
        <v>58</v>
      </c>
      <c r="B32" s="6" t="s">
        <v>59</v>
      </c>
      <c r="C32" s="41">
        <v>430096.25</v>
      </c>
      <c r="D32" s="41">
        <v>194833.23</v>
      </c>
      <c r="E32" s="41">
        <v>4908.78</v>
      </c>
      <c r="F32" s="41">
        <v>15117.11</v>
      </c>
      <c r="G32" s="41">
        <v>8404.94</v>
      </c>
      <c r="H32" s="41">
        <v>3710.12</v>
      </c>
      <c r="I32" s="41">
        <v>3236.52</v>
      </c>
      <c r="J32" s="41">
        <v>5923.51</v>
      </c>
      <c r="K32" s="41">
        <v>2501.19</v>
      </c>
      <c r="L32" s="41">
        <v>889.38</v>
      </c>
      <c r="M32" s="41">
        <v>441.09</v>
      </c>
      <c r="N32" s="42">
        <v>0</v>
      </c>
      <c r="O32" s="41">
        <v>0</v>
      </c>
      <c r="P32" s="20">
        <f t="shared" si="0"/>
        <v>670062.11999999988</v>
      </c>
    </row>
    <row r="33" spans="1:16" x14ac:dyDescent="0.25">
      <c r="A33" s="5" t="s">
        <v>60</v>
      </c>
      <c r="B33" s="6" t="s">
        <v>61</v>
      </c>
      <c r="C33" s="41">
        <v>1042322.48</v>
      </c>
      <c r="D33" s="41">
        <v>556589.32999999996</v>
      </c>
      <c r="E33" s="41">
        <v>8973.36</v>
      </c>
      <c r="F33" s="41">
        <v>17688.169999999998</v>
      </c>
      <c r="G33" s="41">
        <v>25492.16</v>
      </c>
      <c r="H33" s="41">
        <v>11252.8</v>
      </c>
      <c r="I33" s="41">
        <v>12672.06</v>
      </c>
      <c r="J33" s="41">
        <v>25188.21</v>
      </c>
      <c r="K33" s="41">
        <v>10635.66</v>
      </c>
      <c r="L33" s="41">
        <v>1246.53</v>
      </c>
      <c r="M33" s="41">
        <v>2543.67</v>
      </c>
      <c r="N33" s="42">
        <v>53375</v>
      </c>
      <c r="O33" s="41">
        <v>0</v>
      </c>
      <c r="P33" s="20">
        <f t="shared" si="0"/>
        <v>1767979.43</v>
      </c>
    </row>
    <row r="34" spans="1:16" x14ac:dyDescent="0.25">
      <c r="A34" s="5" t="s">
        <v>62</v>
      </c>
      <c r="B34" s="6" t="s">
        <v>63</v>
      </c>
      <c r="C34" s="41">
        <v>728039.55</v>
      </c>
      <c r="D34" s="41">
        <v>169944.76</v>
      </c>
      <c r="E34" s="41">
        <v>8465.9699999999993</v>
      </c>
      <c r="F34" s="41">
        <v>18879.53</v>
      </c>
      <c r="G34" s="41">
        <v>20451.18</v>
      </c>
      <c r="H34" s="41">
        <v>9027.6</v>
      </c>
      <c r="I34" s="41">
        <v>8200.86</v>
      </c>
      <c r="J34" s="41">
        <v>17337.86</v>
      </c>
      <c r="K34" s="41">
        <v>7320.87</v>
      </c>
      <c r="L34" s="41">
        <v>1311.4</v>
      </c>
      <c r="M34" s="41">
        <v>1554.27</v>
      </c>
      <c r="N34" s="42">
        <v>26457</v>
      </c>
      <c r="O34" s="41">
        <v>0</v>
      </c>
      <c r="P34" s="20">
        <f t="shared" si="0"/>
        <v>1016990.8500000001</v>
      </c>
    </row>
    <row r="35" spans="1:16" x14ac:dyDescent="0.25">
      <c r="A35" s="5" t="s">
        <v>64</v>
      </c>
      <c r="B35" s="6" t="s">
        <v>65</v>
      </c>
      <c r="C35" s="41">
        <v>211902.61</v>
      </c>
      <c r="D35" s="41">
        <v>132797.5</v>
      </c>
      <c r="E35" s="41">
        <v>2889.39</v>
      </c>
      <c r="F35" s="41">
        <v>7772.95</v>
      </c>
      <c r="G35" s="41">
        <v>5027.46</v>
      </c>
      <c r="H35" s="41">
        <v>2219.23</v>
      </c>
      <c r="I35" s="41">
        <v>1846.85</v>
      </c>
      <c r="J35" s="41">
        <v>3655.57</v>
      </c>
      <c r="K35" s="41">
        <v>1543.56</v>
      </c>
      <c r="L35" s="41">
        <v>541.62</v>
      </c>
      <c r="M35" s="41">
        <v>283.48</v>
      </c>
      <c r="N35" s="42">
        <v>0</v>
      </c>
      <c r="O35" s="41">
        <v>0</v>
      </c>
      <c r="P35" s="20">
        <f t="shared" si="0"/>
        <v>370480.22</v>
      </c>
    </row>
    <row r="36" spans="1:16" x14ac:dyDescent="0.25">
      <c r="A36" s="5" t="s">
        <v>66</v>
      </c>
      <c r="B36" s="6" t="s">
        <v>67</v>
      </c>
      <c r="C36" s="41">
        <v>1640171.81</v>
      </c>
      <c r="D36" s="41">
        <v>594085.35</v>
      </c>
      <c r="E36" s="41">
        <v>18201.75</v>
      </c>
      <c r="F36" s="41">
        <v>38668.589999999997</v>
      </c>
      <c r="G36" s="41">
        <v>52550.01</v>
      </c>
      <c r="H36" s="41">
        <v>23196.74</v>
      </c>
      <c r="I36" s="41">
        <v>19268.68</v>
      </c>
      <c r="J36" s="41">
        <v>43107.34</v>
      </c>
      <c r="K36" s="41">
        <v>18201.96</v>
      </c>
      <c r="L36" s="41">
        <v>2667.14</v>
      </c>
      <c r="M36" s="41">
        <v>3753.97</v>
      </c>
      <c r="N36" s="42">
        <v>0</v>
      </c>
      <c r="O36" s="41">
        <v>0</v>
      </c>
      <c r="P36" s="20">
        <f t="shared" si="0"/>
        <v>2453873.3400000003</v>
      </c>
    </row>
    <row r="37" spans="1:16" x14ac:dyDescent="0.25">
      <c r="A37" s="5" t="s">
        <v>68</v>
      </c>
      <c r="B37" s="6" t="s">
        <v>69</v>
      </c>
      <c r="C37" s="41">
        <v>355815.56</v>
      </c>
      <c r="D37" s="41">
        <v>170222.38</v>
      </c>
      <c r="E37" s="41">
        <v>4380.33</v>
      </c>
      <c r="F37" s="41">
        <v>11667.76</v>
      </c>
      <c r="G37" s="41">
        <v>9799.6299999999992</v>
      </c>
      <c r="H37" s="41">
        <v>4325.7700000000004</v>
      </c>
      <c r="I37" s="41">
        <v>3256.35</v>
      </c>
      <c r="J37" s="41">
        <v>6971.49</v>
      </c>
      <c r="K37" s="41">
        <v>2943.7</v>
      </c>
      <c r="L37" s="41">
        <v>777.28</v>
      </c>
      <c r="M37" s="41">
        <v>531.02</v>
      </c>
      <c r="N37" s="42">
        <v>0</v>
      </c>
      <c r="O37" s="41">
        <v>0</v>
      </c>
      <c r="P37" s="20">
        <f t="shared" si="0"/>
        <v>570691.2699999999</v>
      </c>
    </row>
    <row r="38" spans="1:16" x14ac:dyDescent="0.25">
      <c r="A38" s="5" t="s">
        <v>70</v>
      </c>
      <c r="B38" s="6" t="s">
        <v>71</v>
      </c>
      <c r="C38" s="41">
        <v>2353778.7000000002</v>
      </c>
      <c r="D38" s="41">
        <v>315876.73</v>
      </c>
      <c r="E38" s="41">
        <v>19992.89</v>
      </c>
      <c r="F38" s="41">
        <v>47459.77</v>
      </c>
      <c r="G38" s="41">
        <v>19077.57</v>
      </c>
      <c r="H38" s="41">
        <v>8421.26</v>
      </c>
      <c r="I38" s="41">
        <v>25886.03</v>
      </c>
      <c r="J38" s="41">
        <v>36760.79</v>
      </c>
      <c r="K38" s="41">
        <v>15522.15</v>
      </c>
      <c r="L38" s="41">
        <v>2235.77</v>
      </c>
      <c r="M38" s="41">
        <v>4978.24</v>
      </c>
      <c r="N38" s="42">
        <v>0</v>
      </c>
      <c r="O38" s="41">
        <v>0</v>
      </c>
      <c r="P38" s="20">
        <f t="shared" si="0"/>
        <v>2849989.9</v>
      </c>
    </row>
    <row r="39" spans="1:16" x14ac:dyDescent="0.25">
      <c r="A39" s="5" t="s">
        <v>72</v>
      </c>
      <c r="B39" s="6" t="s">
        <v>73</v>
      </c>
      <c r="C39" s="41">
        <v>727063.34</v>
      </c>
      <c r="D39" s="41">
        <v>94658.6</v>
      </c>
      <c r="E39" s="41">
        <v>7350.2</v>
      </c>
      <c r="F39" s="41">
        <v>21336.83</v>
      </c>
      <c r="G39" s="41">
        <v>16400.310000000001</v>
      </c>
      <c r="H39" s="41">
        <v>7239.46</v>
      </c>
      <c r="I39" s="41">
        <v>6323.22</v>
      </c>
      <c r="J39" s="41">
        <v>12522.77</v>
      </c>
      <c r="K39" s="41">
        <v>5287.71</v>
      </c>
      <c r="L39" s="41">
        <v>1242.44</v>
      </c>
      <c r="M39" s="41">
        <v>1016.22</v>
      </c>
      <c r="N39" s="42">
        <v>0</v>
      </c>
      <c r="O39" s="41">
        <v>0</v>
      </c>
      <c r="P39" s="20">
        <f t="shared" si="0"/>
        <v>900441.09999999974</v>
      </c>
    </row>
    <row r="40" spans="1:16" x14ac:dyDescent="0.25">
      <c r="A40" s="5" t="s">
        <v>74</v>
      </c>
      <c r="B40" s="6" t="s">
        <v>75</v>
      </c>
      <c r="C40" s="41">
        <v>138072.73000000001</v>
      </c>
      <c r="D40" s="41">
        <v>84128.8</v>
      </c>
      <c r="E40" s="41">
        <v>1941.58</v>
      </c>
      <c r="F40" s="41">
        <v>5245.89</v>
      </c>
      <c r="G40" s="41">
        <v>2474.9699999999998</v>
      </c>
      <c r="H40" s="41">
        <v>1092.51</v>
      </c>
      <c r="I40" s="41">
        <v>1181.9100000000001</v>
      </c>
      <c r="J40" s="41">
        <v>2020.56</v>
      </c>
      <c r="K40" s="41">
        <v>853.18</v>
      </c>
      <c r="L40" s="41">
        <v>365.27</v>
      </c>
      <c r="M40" s="41">
        <v>177.25</v>
      </c>
      <c r="N40" s="42">
        <v>0</v>
      </c>
      <c r="O40" s="41">
        <v>0</v>
      </c>
      <c r="P40" s="20">
        <f t="shared" si="0"/>
        <v>237554.65000000002</v>
      </c>
    </row>
    <row r="41" spans="1:16" x14ac:dyDescent="0.25">
      <c r="A41" s="5" t="s">
        <v>76</v>
      </c>
      <c r="B41" s="6" t="s">
        <v>77</v>
      </c>
      <c r="C41" s="41">
        <v>233897.02</v>
      </c>
      <c r="D41" s="41">
        <v>89436.41</v>
      </c>
      <c r="E41" s="41">
        <v>2617.5300000000002</v>
      </c>
      <c r="F41" s="41">
        <v>5133.32</v>
      </c>
      <c r="G41" s="41">
        <v>6460.79</v>
      </c>
      <c r="H41" s="41">
        <v>2851.94</v>
      </c>
      <c r="I41" s="41">
        <v>2889.65</v>
      </c>
      <c r="J41" s="41">
        <v>6036.32</v>
      </c>
      <c r="K41" s="41">
        <v>2548.8200000000002</v>
      </c>
      <c r="L41" s="41">
        <v>446.16</v>
      </c>
      <c r="M41" s="41">
        <v>576.09</v>
      </c>
      <c r="N41" s="42">
        <v>0</v>
      </c>
      <c r="O41" s="41">
        <v>0</v>
      </c>
      <c r="P41" s="20">
        <f t="shared" si="0"/>
        <v>352894.05000000005</v>
      </c>
    </row>
    <row r="42" spans="1:16" x14ac:dyDescent="0.25">
      <c r="A42" s="5" t="s">
        <v>78</v>
      </c>
      <c r="B42" s="6" t="s">
        <v>79</v>
      </c>
      <c r="C42" s="41">
        <v>153353.29</v>
      </c>
      <c r="D42" s="41">
        <v>80083.81</v>
      </c>
      <c r="E42" s="41">
        <v>1979.77</v>
      </c>
      <c r="F42" s="41">
        <v>5271.28</v>
      </c>
      <c r="G42" s="41">
        <v>2892.83</v>
      </c>
      <c r="H42" s="41">
        <v>1276.96</v>
      </c>
      <c r="I42" s="41">
        <v>1384.04</v>
      </c>
      <c r="J42" s="41">
        <v>2470.73</v>
      </c>
      <c r="K42" s="41">
        <v>1043.26</v>
      </c>
      <c r="L42" s="41">
        <v>358.28</v>
      </c>
      <c r="M42" s="41">
        <v>221.42</v>
      </c>
      <c r="N42" s="42">
        <v>8902</v>
      </c>
      <c r="O42" s="41">
        <v>0</v>
      </c>
      <c r="P42" s="20">
        <f t="shared" si="0"/>
        <v>259237.67</v>
      </c>
    </row>
    <row r="43" spans="1:16" x14ac:dyDescent="0.25">
      <c r="A43" s="5" t="s">
        <v>80</v>
      </c>
      <c r="B43" s="6" t="s">
        <v>81</v>
      </c>
      <c r="C43" s="41">
        <v>75482.25</v>
      </c>
      <c r="D43" s="41">
        <v>53222.42</v>
      </c>
      <c r="E43" s="41">
        <v>995.23</v>
      </c>
      <c r="F43" s="41">
        <v>2555.5</v>
      </c>
      <c r="G43" s="41">
        <v>1440.26</v>
      </c>
      <c r="H43" s="41">
        <v>635.76</v>
      </c>
      <c r="I43" s="41">
        <v>707.34</v>
      </c>
      <c r="J43" s="41">
        <v>1278.3699999999999</v>
      </c>
      <c r="K43" s="41">
        <v>539.79</v>
      </c>
      <c r="L43" s="41">
        <v>197.56</v>
      </c>
      <c r="M43" s="41">
        <v>116.08</v>
      </c>
      <c r="N43" s="42">
        <v>0</v>
      </c>
      <c r="O43" s="41">
        <v>0</v>
      </c>
      <c r="P43" s="20">
        <f t="shared" si="0"/>
        <v>137170.56</v>
      </c>
    </row>
    <row r="44" spans="1:16" x14ac:dyDescent="0.25">
      <c r="A44" s="5" t="s">
        <v>82</v>
      </c>
      <c r="B44" s="6" t="s">
        <v>83</v>
      </c>
      <c r="C44" s="41">
        <v>379031</v>
      </c>
      <c r="D44" s="41">
        <v>62626.6</v>
      </c>
      <c r="E44" s="41">
        <v>4425.55</v>
      </c>
      <c r="F44" s="41">
        <v>11344.12</v>
      </c>
      <c r="G44" s="41">
        <v>11950.28</v>
      </c>
      <c r="H44" s="41">
        <v>5275.12</v>
      </c>
      <c r="I44" s="41">
        <v>3691.15</v>
      </c>
      <c r="J44" s="41">
        <v>8544.25</v>
      </c>
      <c r="K44" s="41">
        <v>3607.79</v>
      </c>
      <c r="L44" s="41">
        <v>758.49</v>
      </c>
      <c r="M44" s="41">
        <v>636.28</v>
      </c>
      <c r="N44" s="42">
        <v>0</v>
      </c>
      <c r="O44" s="41">
        <v>0</v>
      </c>
      <c r="P44" s="20">
        <f t="shared" si="0"/>
        <v>491890.63</v>
      </c>
    </row>
    <row r="45" spans="1:16" x14ac:dyDescent="0.25">
      <c r="A45" s="5" t="s">
        <v>84</v>
      </c>
      <c r="B45" s="6" t="s">
        <v>85</v>
      </c>
      <c r="C45" s="41">
        <v>321699.84999999998</v>
      </c>
      <c r="D45" s="41">
        <v>64006.95</v>
      </c>
      <c r="E45" s="41">
        <v>4018.08</v>
      </c>
      <c r="F45" s="41">
        <v>10133.85</v>
      </c>
      <c r="G45" s="41">
        <v>10186.799999999999</v>
      </c>
      <c r="H45" s="41">
        <v>4496.68</v>
      </c>
      <c r="I45" s="41">
        <v>3146.62</v>
      </c>
      <c r="J45" s="41">
        <v>7212.97</v>
      </c>
      <c r="K45" s="41">
        <v>3045.66</v>
      </c>
      <c r="L45" s="41">
        <v>713.8</v>
      </c>
      <c r="M45" s="41">
        <v>539.25</v>
      </c>
      <c r="N45" s="42">
        <v>0</v>
      </c>
      <c r="O45" s="41">
        <v>0</v>
      </c>
      <c r="P45" s="20">
        <f t="shared" si="0"/>
        <v>429200.50999999989</v>
      </c>
    </row>
    <row r="46" spans="1:16" x14ac:dyDescent="0.25">
      <c r="A46" s="5" t="s">
        <v>86</v>
      </c>
      <c r="B46" s="6" t="s">
        <v>87</v>
      </c>
      <c r="C46" s="41">
        <v>176758.23</v>
      </c>
      <c r="D46" s="41">
        <v>67649.06</v>
      </c>
      <c r="E46" s="41">
        <v>2282.41</v>
      </c>
      <c r="F46" s="41">
        <v>6063.19</v>
      </c>
      <c r="G46" s="41">
        <v>4286.62</v>
      </c>
      <c r="H46" s="41">
        <v>1892.21</v>
      </c>
      <c r="I46" s="41">
        <v>1597.14</v>
      </c>
      <c r="J46" s="41">
        <v>3222.71</v>
      </c>
      <c r="K46" s="41">
        <v>1360.78</v>
      </c>
      <c r="L46" s="41">
        <v>422.43</v>
      </c>
      <c r="M46" s="41">
        <v>255.72</v>
      </c>
      <c r="N46" s="42">
        <v>0</v>
      </c>
      <c r="O46" s="41">
        <v>0</v>
      </c>
      <c r="P46" s="20">
        <f t="shared" si="0"/>
        <v>265790.5</v>
      </c>
    </row>
    <row r="47" spans="1:16" ht="25.5" x14ac:dyDescent="0.25">
      <c r="A47" s="5" t="s">
        <v>88</v>
      </c>
      <c r="B47" s="6" t="s">
        <v>89</v>
      </c>
      <c r="C47" s="41">
        <v>11061668.199999999</v>
      </c>
      <c r="D47" s="41">
        <v>3295914.69</v>
      </c>
      <c r="E47" s="41">
        <v>102926.2</v>
      </c>
      <c r="F47" s="41">
        <v>194895.9</v>
      </c>
      <c r="G47" s="41">
        <v>172904.09</v>
      </c>
      <c r="H47" s="41">
        <v>76323.69</v>
      </c>
      <c r="I47" s="41">
        <v>138679.46</v>
      </c>
      <c r="J47" s="41">
        <v>235347.95</v>
      </c>
      <c r="K47" s="41">
        <v>99375.06</v>
      </c>
      <c r="L47" s="41">
        <v>14673.22</v>
      </c>
      <c r="M47" s="41">
        <v>28252.59</v>
      </c>
      <c r="N47" s="42">
        <v>742562</v>
      </c>
      <c r="O47" s="41">
        <v>0</v>
      </c>
      <c r="P47" s="20">
        <f t="shared" si="0"/>
        <v>16163523.049999999</v>
      </c>
    </row>
    <row r="48" spans="1:16" x14ac:dyDescent="0.25">
      <c r="A48" s="5" t="s">
        <v>90</v>
      </c>
      <c r="B48" s="6" t="s">
        <v>91</v>
      </c>
      <c r="C48" s="41">
        <v>427987.64</v>
      </c>
      <c r="D48" s="41">
        <v>65006.8</v>
      </c>
      <c r="E48" s="41">
        <v>5125.16</v>
      </c>
      <c r="F48" s="41">
        <v>12314.15</v>
      </c>
      <c r="G48" s="41">
        <v>15324.6</v>
      </c>
      <c r="H48" s="41">
        <v>6764.62</v>
      </c>
      <c r="I48" s="41">
        <v>4463.25</v>
      </c>
      <c r="J48" s="41">
        <v>10559.07</v>
      </c>
      <c r="K48" s="41">
        <v>4458.54</v>
      </c>
      <c r="L48" s="41">
        <v>860.56</v>
      </c>
      <c r="M48" s="41">
        <v>804.14</v>
      </c>
      <c r="N48" s="42">
        <v>0</v>
      </c>
      <c r="O48" s="41">
        <v>0</v>
      </c>
      <c r="P48" s="20">
        <f t="shared" si="0"/>
        <v>553668.53</v>
      </c>
    </row>
    <row r="49" spans="1:16" x14ac:dyDescent="0.25">
      <c r="A49" s="5" t="s">
        <v>92</v>
      </c>
      <c r="B49" s="6" t="s">
        <v>93</v>
      </c>
      <c r="C49" s="41">
        <v>2290231.58</v>
      </c>
      <c r="D49" s="41">
        <v>1127967.23</v>
      </c>
      <c r="E49" s="41">
        <v>27169.07</v>
      </c>
      <c r="F49" s="41">
        <v>64941.71</v>
      </c>
      <c r="G49" s="41">
        <v>73816.67</v>
      </c>
      <c r="H49" s="41">
        <v>32584.31</v>
      </c>
      <c r="I49" s="41">
        <v>24058.11</v>
      </c>
      <c r="J49" s="41">
        <v>54550.14</v>
      </c>
      <c r="K49" s="41">
        <v>23033.65</v>
      </c>
      <c r="L49" s="41">
        <v>4487.7</v>
      </c>
      <c r="M49" s="41">
        <v>4360.3</v>
      </c>
      <c r="N49" s="42">
        <v>0</v>
      </c>
      <c r="O49" s="41">
        <v>0</v>
      </c>
      <c r="P49" s="20">
        <f t="shared" si="0"/>
        <v>3727200.4699999997</v>
      </c>
    </row>
    <row r="50" spans="1:16" x14ac:dyDescent="0.25">
      <c r="A50" s="5" t="s">
        <v>94</v>
      </c>
      <c r="B50" s="6" t="s">
        <v>95</v>
      </c>
      <c r="C50" s="41">
        <v>910182.34</v>
      </c>
      <c r="D50" s="41">
        <v>290742.84000000003</v>
      </c>
      <c r="E50" s="41">
        <v>9359.7199999999993</v>
      </c>
      <c r="F50" s="41">
        <v>18953.580000000002</v>
      </c>
      <c r="G50" s="41">
        <v>18749.73</v>
      </c>
      <c r="H50" s="41">
        <v>8276.5499999999993</v>
      </c>
      <c r="I50" s="41">
        <v>11028.1</v>
      </c>
      <c r="J50" s="41">
        <v>20423.61</v>
      </c>
      <c r="K50" s="41">
        <v>8623.82</v>
      </c>
      <c r="L50" s="41">
        <v>1377.97</v>
      </c>
      <c r="M50" s="41">
        <v>2195.3200000000002</v>
      </c>
      <c r="N50" s="42">
        <v>0</v>
      </c>
      <c r="O50" s="41">
        <v>0</v>
      </c>
      <c r="P50" s="20">
        <f t="shared" si="0"/>
        <v>1299913.5800000003</v>
      </c>
    </row>
    <row r="51" spans="1:16" ht="25.5" x14ac:dyDescent="0.25">
      <c r="A51" s="5" t="s">
        <v>96</v>
      </c>
      <c r="B51" s="6" t="s">
        <v>97</v>
      </c>
      <c r="C51" s="41">
        <v>10710834.630000001</v>
      </c>
      <c r="D51" s="41">
        <v>3876812.95</v>
      </c>
      <c r="E51" s="41">
        <v>109934.66</v>
      </c>
      <c r="F51" s="41">
        <v>230816.01</v>
      </c>
      <c r="G51" s="41">
        <v>251445.23</v>
      </c>
      <c r="H51" s="41">
        <v>110993.49</v>
      </c>
      <c r="I51" s="41">
        <v>127133.62</v>
      </c>
      <c r="J51" s="41">
        <v>249799.52</v>
      </c>
      <c r="K51" s="41">
        <v>105477.19</v>
      </c>
      <c r="L51" s="41">
        <v>14742.07</v>
      </c>
      <c r="M51" s="41">
        <v>25073.27</v>
      </c>
      <c r="N51" s="42">
        <v>0</v>
      </c>
      <c r="O51" s="41">
        <v>0</v>
      </c>
      <c r="P51" s="20">
        <f t="shared" si="0"/>
        <v>15813062.640000001</v>
      </c>
    </row>
    <row r="52" spans="1:16" x14ac:dyDescent="0.25">
      <c r="A52" s="5" t="s">
        <v>98</v>
      </c>
      <c r="B52" s="6" t="s">
        <v>99</v>
      </c>
      <c r="C52" s="41">
        <v>4557992.59</v>
      </c>
      <c r="D52" s="41">
        <v>1824898.62</v>
      </c>
      <c r="E52" s="41">
        <v>48379.99</v>
      </c>
      <c r="F52" s="41">
        <v>111159.58</v>
      </c>
      <c r="G52" s="41">
        <v>91136.36</v>
      </c>
      <c r="H52" s="41">
        <v>40229.61</v>
      </c>
      <c r="I52" s="41">
        <v>50260.65</v>
      </c>
      <c r="J52" s="41">
        <v>92648.42</v>
      </c>
      <c r="K52" s="41">
        <v>39120.550000000003</v>
      </c>
      <c r="L52" s="41">
        <v>7389.27</v>
      </c>
      <c r="M52" s="41">
        <v>9491.2099999999991</v>
      </c>
      <c r="N52" s="42">
        <v>0</v>
      </c>
      <c r="O52" s="41">
        <v>203835.06</v>
      </c>
      <c r="P52" s="20">
        <f t="shared" si="0"/>
        <v>7076541.9100000001</v>
      </c>
    </row>
    <row r="53" spans="1:16" x14ac:dyDescent="0.25">
      <c r="A53" s="5" t="s">
        <v>100</v>
      </c>
      <c r="B53" s="6" t="s">
        <v>101</v>
      </c>
      <c r="C53" s="41">
        <v>710089.77</v>
      </c>
      <c r="D53" s="41">
        <v>354861.39</v>
      </c>
      <c r="E53" s="41">
        <v>6693.63</v>
      </c>
      <c r="F53" s="41">
        <v>11441.9</v>
      </c>
      <c r="G53" s="41">
        <v>17364.02</v>
      </c>
      <c r="H53" s="41">
        <v>7664.86</v>
      </c>
      <c r="I53" s="41">
        <v>9438.06</v>
      </c>
      <c r="J53" s="41">
        <v>18686.52</v>
      </c>
      <c r="K53" s="41">
        <v>7890.33</v>
      </c>
      <c r="L53" s="41">
        <v>756.3</v>
      </c>
      <c r="M53" s="41">
        <v>1973.72</v>
      </c>
      <c r="N53" s="42">
        <v>0</v>
      </c>
      <c r="O53" s="41">
        <v>0</v>
      </c>
      <c r="P53" s="20">
        <f t="shared" si="0"/>
        <v>1146860.5000000002</v>
      </c>
    </row>
    <row r="54" spans="1:16" x14ac:dyDescent="0.25">
      <c r="A54" s="5" t="s">
        <v>102</v>
      </c>
      <c r="B54" s="6" t="s">
        <v>103</v>
      </c>
      <c r="C54" s="41">
        <v>465908.4</v>
      </c>
      <c r="D54" s="41">
        <v>153116.88</v>
      </c>
      <c r="E54" s="41">
        <v>4968.26</v>
      </c>
      <c r="F54" s="41">
        <v>11024.97</v>
      </c>
      <c r="G54" s="41">
        <v>6660.62</v>
      </c>
      <c r="H54" s="41">
        <v>2940.14</v>
      </c>
      <c r="I54" s="41">
        <v>5254.93</v>
      </c>
      <c r="J54" s="41">
        <v>8508.2900000000009</v>
      </c>
      <c r="K54" s="41">
        <v>3592.6</v>
      </c>
      <c r="L54" s="41">
        <v>849.9</v>
      </c>
      <c r="M54" s="41">
        <v>1003.34</v>
      </c>
      <c r="N54" s="42">
        <v>0</v>
      </c>
      <c r="O54" s="41">
        <v>0</v>
      </c>
      <c r="P54" s="20">
        <f t="shared" si="0"/>
        <v>663828.33000000007</v>
      </c>
    </row>
    <row r="55" spans="1:16" x14ac:dyDescent="0.25">
      <c r="A55" s="5" t="s">
        <v>104</v>
      </c>
      <c r="B55" s="6" t="s">
        <v>105</v>
      </c>
      <c r="C55" s="41">
        <v>55496.79</v>
      </c>
      <c r="D55" s="41">
        <v>31199.1</v>
      </c>
      <c r="E55" s="41">
        <v>910.85</v>
      </c>
      <c r="F55" s="41">
        <v>2593.1999999999998</v>
      </c>
      <c r="G55" s="41">
        <v>180.2</v>
      </c>
      <c r="H55" s="41">
        <v>79.55</v>
      </c>
      <c r="I55" s="41">
        <v>390.58</v>
      </c>
      <c r="J55" s="41">
        <v>326.76</v>
      </c>
      <c r="K55" s="41">
        <v>137.97</v>
      </c>
      <c r="L55" s="41">
        <v>193.08</v>
      </c>
      <c r="M55" s="41">
        <v>43.7</v>
      </c>
      <c r="N55" s="42">
        <v>0</v>
      </c>
      <c r="O55" s="41">
        <v>0</v>
      </c>
      <c r="P55" s="20">
        <f t="shared" si="0"/>
        <v>91551.78</v>
      </c>
    </row>
    <row r="56" spans="1:16" x14ac:dyDescent="0.25">
      <c r="A56" s="5" t="s">
        <v>106</v>
      </c>
      <c r="B56" s="6" t="s">
        <v>107</v>
      </c>
      <c r="C56" s="41">
        <v>155875.91</v>
      </c>
      <c r="D56" s="41">
        <v>56610.99</v>
      </c>
      <c r="E56" s="41">
        <v>2185.8000000000002</v>
      </c>
      <c r="F56" s="41">
        <v>5928.52</v>
      </c>
      <c r="G56" s="41">
        <v>3304.73</v>
      </c>
      <c r="H56" s="41">
        <v>1458.78</v>
      </c>
      <c r="I56" s="41">
        <v>1327.01</v>
      </c>
      <c r="J56" s="41">
        <v>2471.86</v>
      </c>
      <c r="K56" s="41">
        <v>1043.74</v>
      </c>
      <c r="L56" s="41">
        <v>410.32</v>
      </c>
      <c r="M56" s="41">
        <v>198.21</v>
      </c>
      <c r="N56" s="42">
        <v>0</v>
      </c>
      <c r="O56" s="41">
        <v>0</v>
      </c>
      <c r="P56" s="20">
        <f t="shared" si="0"/>
        <v>230815.86999999997</v>
      </c>
    </row>
    <row r="57" spans="1:16" x14ac:dyDescent="0.25">
      <c r="A57" s="5" t="s">
        <v>108</v>
      </c>
      <c r="B57" s="6" t="s">
        <v>109</v>
      </c>
      <c r="C57" s="41">
        <v>124917.09</v>
      </c>
      <c r="D57" s="41">
        <v>61642.720000000001</v>
      </c>
      <c r="E57" s="41">
        <v>1775.53</v>
      </c>
      <c r="F57" s="41">
        <v>4864.8</v>
      </c>
      <c r="G57" s="41">
        <v>2689</v>
      </c>
      <c r="H57" s="41">
        <v>1186.98</v>
      </c>
      <c r="I57" s="41">
        <v>1038.22</v>
      </c>
      <c r="J57" s="41">
        <v>1967.44</v>
      </c>
      <c r="K57" s="41">
        <v>830.75</v>
      </c>
      <c r="L57" s="41">
        <v>338.78</v>
      </c>
      <c r="M57" s="41">
        <v>150.75</v>
      </c>
      <c r="N57" s="42">
        <v>0</v>
      </c>
      <c r="O57" s="41">
        <v>0</v>
      </c>
      <c r="P57" s="20">
        <f t="shared" si="0"/>
        <v>201402.06</v>
      </c>
    </row>
    <row r="58" spans="1:16" x14ac:dyDescent="0.25">
      <c r="A58" s="5" t="s">
        <v>110</v>
      </c>
      <c r="B58" s="6" t="s">
        <v>111</v>
      </c>
      <c r="C58" s="41">
        <v>338069.64</v>
      </c>
      <c r="D58" s="41">
        <v>77567.320000000007</v>
      </c>
      <c r="E58" s="41">
        <v>3985.7</v>
      </c>
      <c r="F58" s="41">
        <v>9727.34</v>
      </c>
      <c r="G58" s="41">
        <v>8625.9500000000007</v>
      </c>
      <c r="H58" s="41">
        <v>3807.68</v>
      </c>
      <c r="I58" s="41">
        <v>3468.5</v>
      </c>
      <c r="J58" s="41">
        <v>7046.64</v>
      </c>
      <c r="K58" s="41">
        <v>2975.43</v>
      </c>
      <c r="L58" s="41">
        <v>688.76</v>
      </c>
      <c r="M58" s="41">
        <v>619.13</v>
      </c>
      <c r="N58" s="42">
        <v>0</v>
      </c>
      <c r="O58" s="41">
        <v>0</v>
      </c>
      <c r="P58" s="20">
        <f t="shared" si="0"/>
        <v>456582.09000000008</v>
      </c>
    </row>
    <row r="59" spans="1:16" x14ac:dyDescent="0.25">
      <c r="A59" s="5" t="s">
        <v>112</v>
      </c>
      <c r="B59" s="6" t="s">
        <v>113</v>
      </c>
      <c r="C59" s="41">
        <v>438109.04</v>
      </c>
      <c r="D59" s="41">
        <v>171671.71</v>
      </c>
      <c r="E59" s="41">
        <v>5021.58</v>
      </c>
      <c r="F59" s="41">
        <v>11007.71</v>
      </c>
      <c r="G59" s="41">
        <v>11328.7</v>
      </c>
      <c r="H59" s="41">
        <v>5000.74</v>
      </c>
      <c r="I59" s="41">
        <v>5014.49</v>
      </c>
      <c r="J59" s="41">
        <v>9953.08</v>
      </c>
      <c r="K59" s="41">
        <v>4202.66</v>
      </c>
      <c r="L59" s="41">
        <v>758.85</v>
      </c>
      <c r="M59" s="41">
        <v>960.47</v>
      </c>
      <c r="N59" s="42">
        <v>19678</v>
      </c>
      <c r="O59" s="41">
        <v>0</v>
      </c>
      <c r="P59" s="20">
        <f t="shared" si="0"/>
        <v>682707.0299999998</v>
      </c>
    </row>
    <row r="60" spans="1:16" x14ac:dyDescent="0.25">
      <c r="A60" s="5" t="s">
        <v>114</v>
      </c>
      <c r="B60" s="6" t="s">
        <v>115</v>
      </c>
      <c r="C60" s="41">
        <v>528715.88</v>
      </c>
      <c r="D60" s="41">
        <v>162487.57999999999</v>
      </c>
      <c r="E60" s="41">
        <v>4813.5</v>
      </c>
      <c r="F60" s="41">
        <v>11885.34</v>
      </c>
      <c r="G60" s="41">
        <v>13495.24</v>
      </c>
      <c r="H60" s="41">
        <v>5957.1</v>
      </c>
      <c r="I60" s="41">
        <v>5430.67</v>
      </c>
      <c r="J60" s="41">
        <v>11217.83</v>
      </c>
      <c r="K60" s="41">
        <v>4736.7</v>
      </c>
      <c r="L60" s="41">
        <v>965.84</v>
      </c>
      <c r="M60" s="41">
        <v>981.38</v>
      </c>
      <c r="N60" s="42">
        <v>44453</v>
      </c>
      <c r="O60" s="41">
        <v>0</v>
      </c>
      <c r="P60" s="20">
        <f t="shared" si="0"/>
        <v>795140.05999999982</v>
      </c>
    </row>
    <row r="61" spans="1:16" x14ac:dyDescent="0.25">
      <c r="A61" s="5" t="s">
        <v>116</v>
      </c>
      <c r="B61" s="6" t="s">
        <v>117</v>
      </c>
      <c r="C61" s="41">
        <v>359825.83</v>
      </c>
      <c r="D61" s="41">
        <v>213245.52</v>
      </c>
      <c r="E61" s="41">
        <v>5886.32</v>
      </c>
      <c r="F61" s="41">
        <v>17222.86</v>
      </c>
      <c r="G61" s="41">
        <v>2887.05</v>
      </c>
      <c r="H61" s="41">
        <v>1274.4100000000001</v>
      </c>
      <c r="I61" s="41">
        <v>2381.0100000000002</v>
      </c>
      <c r="J61" s="41">
        <v>2580.48</v>
      </c>
      <c r="K61" s="41">
        <v>1089.5999999999999</v>
      </c>
      <c r="L61" s="41">
        <v>1190.52</v>
      </c>
      <c r="M61" s="41">
        <v>239.03</v>
      </c>
      <c r="N61" s="42">
        <v>23275</v>
      </c>
      <c r="O61" s="41">
        <v>0</v>
      </c>
      <c r="P61" s="20">
        <f t="shared" si="0"/>
        <v>631097.63</v>
      </c>
    </row>
    <row r="62" spans="1:16" x14ac:dyDescent="0.25">
      <c r="A62" s="5" t="s">
        <v>118</v>
      </c>
      <c r="B62" s="6" t="s">
        <v>119</v>
      </c>
      <c r="C62" s="41">
        <v>102157.02</v>
      </c>
      <c r="D62" s="41">
        <v>48677.98</v>
      </c>
      <c r="E62" s="41">
        <v>1364.21</v>
      </c>
      <c r="F62" s="41">
        <v>3628.85</v>
      </c>
      <c r="G62" s="41">
        <v>905.94</v>
      </c>
      <c r="H62" s="41">
        <v>399.9</v>
      </c>
      <c r="I62" s="41">
        <v>910.42</v>
      </c>
      <c r="J62" s="41">
        <v>1198.6300000000001</v>
      </c>
      <c r="K62" s="41">
        <v>506.12</v>
      </c>
      <c r="L62" s="41">
        <v>259.45999999999998</v>
      </c>
      <c r="M62" s="41">
        <v>143.06</v>
      </c>
      <c r="N62" s="42">
        <v>4453</v>
      </c>
      <c r="O62" s="41">
        <v>0</v>
      </c>
      <c r="P62" s="20">
        <f t="shared" si="0"/>
        <v>164604.59</v>
      </c>
    </row>
    <row r="63" spans="1:16" x14ac:dyDescent="0.25">
      <c r="A63" s="5" t="s">
        <v>120</v>
      </c>
      <c r="B63" s="6" t="s">
        <v>121</v>
      </c>
      <c r="C63" s="41">
        <v>354485.08</v>
      </c>
      <c r="D63" s="41">
        <v>206920.07</v>
      </c>
      <c r="E63" s="41">
        <v>3978.2</v>
      </c>
      <c r="F63" s="41">
        <v>9090.1</v>
      </c>
      <c r="G63" s="41">
        <v>8396.2000000000007</v>
      </c>
      <c r="H63" s="41">
        <v>3706.27</v>
      </c>
      <c r="I63" s="41">
        <v>3914.53</v>
      </c>
      <c r="J63" s="41">
        <v>7709.26</v>
      </c>
      <c r="K63" s="41">
        <v>3255.21</v>
      </c>
      <c r="L63" s="41">
        <v>614.79999999999995</v>
      </c>
      <c r="M63" s="41">
        <v>736.03</v>
      </c>
      <c r="N63" s="42">
        <v>0</v>
      </c>
      <c r="O63" s="41">
        <v>0</v>
      </c>
      <c r="P63" s="20">
        <f t="shared" si="0"/>
        <v>602805.75</v>
      </c>
    </row>
    <row r="64" spans="1:16" x14ac:dyDescent="0.25">
      <c r="A64" s="5" t="s">
        <v>122</v>
      </c>
      <c r="B64" s="6" t="s">
        <v>123</v>
      </c>
      <c r="C64" s="41">
        <v>134425.85</v>
      </c>
      <c r="D64" s="41">
        <v>39322.199999999997</v>
      </c>
      <c r="E64" s="41">
        <v>1859.64</v>
      </c>
      <c r="F64" s="41">
        <v>5023.8500000000004</v>
      </c>
      <c r="G64" s="41">
        <v>3293.26</v>
      </c>
      <c r="H64" s="41">
        <v>1453.72</v>
      </c>
      <c r="I64" s="41">
        <v>1157.26</v>
      </c>
      <c r="J64" s="41">
        <v>2350.5500000000002</v>
      </c>
      <c r="K64" s="41">
        <v>992.51</v>
      </c>
      <c r="L64" s="41">
        <v>351.67</v>
      </c>
      <c r="M64" s="41">
        <v>175.03</v>
      </c>
      <c r="N64" s="42">
        <v>0</v>
      </c>
      <c r="O64" s="41">
        <v>0</v>
      </c>
      <c r="P64" s="20">
        <f t="shared" si="0"/>
        <v>190405.54000000004</v>
      </c>
    </row>
    <row r="65" spans="1:16" x14ac:dyDescent="0.25">
      <c r="A65" s="5" t="s">
        <v>124</v>
      </c>
      <c r="B65" s="6" t="s">
        <v>125</v>
      </c>
      <c r="C65" s="41">
        <v>4129572.4</v>
      </c>
      <c r="D65" s="41">
        <v>1690180.37</v>
      </c>
      <c r="E65" s="41">
        <v>40477.89</v>
      </c>
      <c r="F65" s="41">
        <v>91221.81</v>
      </c>
      <c r="G65" s="41">
        <v>85307.29</v>
      </c>
      <c r="H65" s="41">
        <v>37656.53</v>
      </c>
      <c r="I65" s="41">
        <v>46499.21</v>
      </c>
      <c r="J65" s="41">
        <v>86930.37</v>
      </c>
      <c r="K65" s="41">
        <v>36706.120000000003</v>
      </c>
      <c r="L65" s="41">
        <v>5935.18</v>
      </c>
      <c r="M65" s="41">
        <v>8941.69</v>
      </c>
      <c r="N65" s="42">
        <v>0</v>
      </c>
      <c r="O65" s="41">
        <v>63148.29</v>
      </c>
      <c r="P65" s="20">
        <f t="shared" si="0"/>
        <v>6322577.1499999994</v>
      </c>
    </row>
    <row r="66" spans="1:16" x14ac:dyDescent="0.25">
      <c r="A66" s="5" t="s">
        <v>126</v>
      </c>
      <c r="B66" s="6" t="s">
        <v>127</v>
      </c>
      <c r="C66" s="41">
        <v>861135.6</v>
      </c>
      <c r="D66" s="41">
        <v>98433.4</v>
      </c>
      <c r="E66" s="41">
        <v>10249.89</v>
      </c>
      <c r="F66" s="41">
        <v>25016.05</v>
      </c>
      <c r="G66" s="41">
        <v>29985.09</v>
      </c>
      <c r="H66" s="41">
        <v>13236.08</v>
      </c>
      <c r="I66" s="41">
        <v>8829.67</v>
      </c>
      <c r="J66" s="41">
        <v>20875.45</v>
      </c>
      <c r="K66" s="41">
        <v>8814.6</v>
      </c>
      <c r="L66" s="41">
        <v>1754.92</v>
      </c>
      <c r="M66" s="41">
        <v>1573.86</v>
      </c>
      <c r="N66" s="42">
        <v>146637</v>
      </c>
      <c r="O66" s="41">
        <v>0</v>
      </c>
      <c r="P66" s="20">
        <f t="shared" si="0"/>
        <v>1226541.6100000001</v>
      </c>
    </row>
    <row r="67" spans="1:16" x14ac:dyDescent="0.25">
      <c r="A67" s="5" t="s">
        <v>128</v>
      </c>
      <c r="B67" s="6" t="s">
        <v>129</v>
      </c>
      <c r="C67" s="41">
        <v>4432711.88</v>
      </c>
      <c r="D67" s="41">
        <v>2051142.83</v>
      </c>
      <c r="E67" s="41">
        <v>45357.13</v>
      </c>
      <c r="F67" s="41">
        <v>91791.18</v>
      </c>
      <c r="G67" s="41">
        <v>112985.48</v>
      </c>
      <c r="H67" s="41">
        <v>49874.29</v>
      </c>
      <c r="I67" s="41">
        <v>53338.400000000001</v>
      </c>
      <c r="J67" s="41">
        <v>108084.34</v>
      </c>
      <c r="K67" s="41">
        <v>45638.33</v>
      </c>
      <c r="L67" s="41">
        <v>5925.74</v>
      </c>
      <c r="M67" s="41">
        <v>10649.48</v>
      </c>
      <c r="N67" s="42">
        <v>0</v>
      </c>
      <c r="O67" s="41">
        <v>0</v>
      </c>
      <c r="P67" s="20">
        <f t="shared" si="0"/>
        <v>7007499.080000001</v>
      </c>
    </row>
    <row r="68" spans="1:16" x14ac:dyDescent="0.25">
      <c r="A68" s="5" t="s">
        <v>130</v>
      </c>
      <c r="B68" s="6" t="s">
        <v>131</v>
      </c>
      <c r="C68" s="41">
        <v>226936</v>
      </c>
      <c r="D68" s="41">
        <v>67516.58</v>
      </c>
      <c r="E68" s="41">
        <v>2829.75</v>
      </c>
      <c r="F68" s="41">
        <v>7765.2</v>
      </c>
      <c r="G68" s="41">
        <v>5680.42</v>
      </c>
      <c r="H68" s="41">
        <v>2507.46</v>
      </c>
      <c r="I68" s="41">
        <v>1976.9</v>
      </c>
      <c r="J68" s="41">
        <v>4083.73</v>
      </c>
      <c r="K68" s="41">
        <v>1724.34</v>
      </c>
      <c r="L68" s="41">
        <v>524.42999999999995</v>
      </c>
      <c r="M68" s="41">
        <v>308.16000000000003</v>
      </c>
      <c r="N68" s="42">
        <v>0</v>
      </c>
      <c r="O68" s="41">
        <v>0</v>
      </c>
      <c r="P68" s="20">
        <f t="shared" si="0"/>
        <v>321852.97000000003</v>
      </c>
    </row>
    <row r="69" spans="1:16" x14ac:dyDescent="0.25">
      <c r="A69" s="5" t="s">
        <v>132</v>
      </c>
      <c r="B69" s="6" t="s">
        <v>133</v>
      </c>
      <c r="C69" s="41">
        <v>287207.62</v>
      </c>
      <c r="D69" s="41">
        <v>97530.59</v>
      </c>
      <c r="E69" s="41">
        <v>3641.67</v>
      </c>
      <c r="F69" s="41">
        <v>10308.700000000001</v>
      </c>
      <c r="G69" s="41">
        <v>6714.83</v>
      </c>
      <c r="H69" s="41">
        <v>2964.08</v>
      </c>
      <c r="I69" s="41">
        <v>2370.89</v>
      </c>
      <c r="J69" s="41">
        <v>4702.72</v>
      </c>
      <c r="K69" s="41">
        <v>1985.71</v>
      </c>
      <c r="L69" s="41">
        <v>669.4</v>
      </c>
      <c r="M69" s="41">
        <v>350.19</v>
      </c>
      <c r="N69" s="42">
        <v>0</v>
      </c>
      <c r="O69" s="41">
        <v>0</v>
      </c>
      <c r="P69" s="20">
        <f t="shared" si="0"/>
        <v>418446.4</v>
      </c>
    </row>
    <row r="70" spans="1:16" x14ac:dyDescent="0.25">
      <c r="A70" s="5" t="s">
        <v>134</v>
      </c>
      <c r="B70" s="6" t="s">
        <v>135</v>
      </c>
      <c r="C70" s="41">
        <v>99581.16</v>
      </c>
      <c r="D70" s="41">
        <v>55072.39</v>
      </c>
      <c r="E70" s="41">
        <v>1411.07</v>
      </c>
      <c r="F70" s="41">
        <v>3875.9</v>
      </c>
      <c r="G70" s="41">
        <v>1106.48</v>
      </c>
      <c r="H70" s="41">
        <v>488.42</v>
      </c>
      <c r="I70" s="41">
        <v>823.12</v>
      </c>
      <c r="J70" s="41">
        <v>1147.17</v>
      </c>
      <c r="K70" s="41">
        <v>484.39</v>
      </c>
      <c r="L70" s="41">
        <v>274.13</v>
      </c>
      <c r="M70" s="41">
        <v>118.95</v>
      </c>
      <c r="N70" s="42">
        <v>0</v>
      </c>
      <c r="O70" s="41">
        <v>0</v>
      </c>
      <c r="P70" s="20">
        <f t="shared" si="0"/>
        <v>164383.18000000005</v>
      </c>
    </row>
    <row r="71" spans="1:16" x14ac:dyDescent="0.25">
      <c r="A71" s="5" t="s">
        <v>136</v>
      </c>
      <c r="B71" s="6" t="s">
        <v>137</v>
      </c>
      <c r="C71" s="41">
        <v>291535.15000000002</v>
      </c>
      <c r="D71" s="41">
        <v>72527.42</v>
      </c>
      <c r="E71" s="41">
        <v>3128.61</v>
      </c>
      <c r="F71" s="41">
        <v>6233.19</v>
      </c>
      <c r="G71" s="41">
        <v>9477.2199999999993</v>
      </c>
      <c r="H71" s="41">
        <v>4183.45</v>
      </c>
      <c r="I71" s="41">
        <v>3572.46</v>
      </c>
      <c r="J71" s="41">
        <v>8088.95</v>
      </c>
      <c r="K71" s="41">
        <v>3415.54</v>
      </c>
      <c r="L71" s="41">
        <v>478.63</v>
      </c>
      <c r="M71" s="41">
        <v>712.59</v>
      </c>
      <c r="N71" s="42">
        <v>1681</v>
      </c>
      <c r="O71" s="41">
        <v>0</v>
      </c>
      <c r="P71" s="20">
        <f t="shared" si="0"/>
        <v>405034.21</v>
      </c>
    </row>
    <row r="72" spans="1:16" x14ac:dyDescent="0.25">
      <c r="A72" s="5" t="s">
        <v>138</v>
      </c>
      <c r="B72" s="6" t="s">
        <v>139</v>
      </c>
      <c r="C72" s="41">
        <v>544107.53</v>
      </c>
      <c r="D72" s="41">
        <v>103623.76</v>
      </c>
      <c r="E72" s="41">
        <v>6232.12</v>
      </c>
      <c r="F72" s="41">
        <v>14998.2</v>
      </c>
      <c r="G72" s="41">
        <v>19148.400000000001</v>
      </c>
      <c r="H72" s="41">
        <v>8452.5300000000007</v>
      </c>
      <c r="I72" s="41">
        <v>5679.81</v>
      </c>
      <c r="J72" s="41">
        <v>13808.94</v>
      </c>
      <c r="K72" s="41">
        <v>5830.79</v>
      </c>
      <c r="L72" s="41">
        <v>1084.33</v>
      </c>
      <c r="M72" s="41">
        <v>1028.43</v>
      </c>
      <c r="N72" s="42">
        <v>44693</v>
      </c>
      <c r="O72" s="41">
        <v>0</v>
      </c>
      <c r="P72" s="20">
        <f t="shared" si="0"/>
        <v>768687.84000000008</v>
      </c>
    </row>
    <row r="73" spans="1:16" x14ac:dyDescent="0.25">
      <c r="A73" s="5" t="s">
        <v>140</v>
      </c>
      <c r="B73" s="6" t="s">
        <v>141</v>
      </c>
      <c r="C73" s="41">
        <v>150312.93</v>
      </c>
      <c r="D73" s="41">
        <v>86249.71</v>
      </c>
      <c r="E73" s="41">
        <v>2119.5100000000002</v>
      </c>
      <c r="F73" s="41">
        <v>5970.19</v>
      </c>
      <c r="G73" s="41">
        <v>2476.85</v>
      </c>
      <c r="H73" s="41">
        <v>1093.3399999999999</v>
      </c>
      <c r="I73" s="41">
        <v>1189.21</v>
      </c>
      <c r="J73" s="41">
        <v>1945</v>
      </c>
      <c r="K73" s="41">
        <v>821.27</v>
      </c>
      <c r="L73" s="41">
        <v>414</v>
      </c>
      <c r="M73" s="41">
        <v>163.80000000000001</v>
      </c>
      <c r="N73" s="42">
        <v>0</v>
      </c>
      <c r="O73" s="41">
        <v>0</v>
      </c>
      <c r="P73" s="20">
        <f t="shared" si="0"/>
        <v>252755.81</v>
      </c>
    </row>
    <row r="74" spans="1:16" x14ac:dyDescent="0.25">
      <c r="A74" s="5" t="s">
        <v>142</v>
      </c>
      <c r="B74" s="6" t="s">
        <v>143</v>
      </c>
      <c r="C74" s="41">
        <v>579673.27</v>
      </c>
      <c r="D74" s="41">
        <v>420159.54</v>
      </c>
      <c r="E74" s="41">
        <v>6202.15</v>
      </c>
      <c r="F74" s="41">
        <v>15860.74</v>
      </c>
      <c r="G74" s="41">
        <v>11990.99</v>
      </c>
      <c r="H74" s="41">
        <v>5293.09</v>
      </c>
      <c r="I74" s="41">
        <v>5662.2</v>
      </c>
      <c r="J74" s="41">
        <v>10584.83</v>
      </c>
      <c r="K74" s="41">
        <v>4469.42</v>
      </c>
      <c r="L74" s="41">
        <v>1191</v>
      </c>
      <c r="M74" s="41">
        <v>976.95</v>
      </c>
      <c r="N74" s="42">
        <v>0</v>
      </c>
      <c r="O74" s="41">
        <v>0</v>
      </c>
      <c r="P74" s="20">
        <f t="shared" ref="P74:P137" si="1">SUM(C74:O74)</f>
        <v>1062064.18</v>
      </c>
    </row>
    <row r="75" spans="1:16" x14ac:dyDescent="0.25">
      <c r="A75" s="5" t="s">
        <v>144</v>
      </c>
      <c r="B75" s="6" t="s">
        <v>145</v>
      </c>
      <c r="C75" s="41">
        <v>65797303.759999998</v>
      </c>
      <c r="D75" s="41">
        <v>20710017.27</v>
      </c>
      <c r="E75" s="41">
        <v>680381.79</v>
      </c>
      <c r="F75" s="41">
        <v>1312139.3700000001</v>
      </c>
      <c r="G75" s="41">
        <v>592928.85</v>
      </c>
      <c r="H75" s="41">
        <v>261731.99000000002</v>
      </c>
      <c r="I75" s="41">
        <v>789624.67</v>
      </c>
      <c r="J75" s="41">
        <v>1179711.74</v>
      </c>
      <c r="K75" s="41">
        <v>498130.12</v>
      </c>
      <c r="L75" s="41">
        <v>85793.05</v>
      </c>
      <c r="M75" s="41">
        <v>161245.18</v>
      </c>
      <c r="N75" s="42">
        <v>10615905</v>
      </c>
      <c r="O75" s="41">
        <v>0</v>
      </c>
      <c r="P75" s="20">
        <f t="shared" si="1"/>
        <v>102684912.79000001</v>
      </c>
    </row>
    <row r="76" spans="1:16" x14ac:dyDescent="0.25">
      <c r="A76" s="5" t="s">
        <v>146</v>
      </c>
      <c r="B76" s="6" t="s">
        <v>147</v>
      </c>
      <c r="C76" s="41">
        <v>2169208.5299999998</v>
      </c>
      <c r="D76" s="41">
        <v>911639.7</v>
      </c>
      <c r="E76" s="41">
        <v>22587.25</v>
      </c>
      <c r="F76" s="41">
        <v>44741.2</v>
      </c>
      <c r="G76" s="41">
        <v>53309.29</v>
      </c>
      <c r="H76" s="41">
        <v>23531.9</v>
      </c>
      <c r="I76" s="41">
        <v>26700.12</v>
      </c>
      <c r="J76" s="41">
        <v>52865.16</v>
      </c>
      <c r="K76" s="41">
        <v>22322.17</v>
      </c>
      <c r="L76" s="41">
        <v>3242.21</v>
      </c>
      <c r="M76" s="41">
        <v>5352.08</v>
      </c>
      <c r="N76" s="42">
        <v>0</v>
      </c>
      <c r="O76" s="41">
        <v>0</v>
      </c>
      <c r="P76" s="20">
        <f t="shared" si="1"/>
        <v>3335499.61</v>
      </c>
    </row>
    <row r="77" spans="1:16" x14ac:dyDescent="0.25">
      <c r="A77" s="5" t="s">
        <v>148</v>
      </c>
      <c r="B77" s="6" t="s">
        <v>149</v>
      </c>
      <c r="C77" s="41">
        <v>225562.62</v>
      </c>
      <c r="D77" s="41">
        <v>52389.8</v>
      </c>
      <c r="E77" s="41">
        <v>2895.85</v>
      </c>
      <c r="F77" s="41">
        <v>7270.32</v>
      </c>
      <c r="G77" s="41">
        <v>6956.48</v>
      </c>
      <c r="H77" s="41">
        <v>3070.74</v>
      </c>
      <c r="I77" s="41">
        <v>2210.5500000000002</v>
      </c>
      <c r="J77" s="41">
        <v>5010.88</v>
      </c>
      <c r="K77" s="41">
        <v>2115.83</v>
      </c>
      <c r="L77" s="41">
        <v>504.04</v>
      </c>
      <c r="M77" s="41">
        <v>378.07</v>
      </c>
      <c r="N77" s="42">
        <v>0</v>
      </c>
      <c r="O77" s="41">
        <v>0</v>
      </c>
      <c r="P77" s="20">
        <f t="shared" si="1"/>
        <v>308365.17999999993</v>
      </c>
    </row>
    <row r="78" spans="1:16" x14ac:dyDescent="0.25">
      <c r="A78" s="5" t="s">
        <v>150</v>
      </c>
      <c r="B78" s="6" t="s">
        <v>151</v>
      </c>
      <c r="C78" s="41">
        <v>470850.25</v>
      </c>
      <c r="D78" s="41">
        <v>226187.15</v>
      </c>
      <c r="E78" s="41">
        <v>5314.12</v>
      </c>
      <c r="F78" s="41">
        <v>12102.55</v>
      </c>
      <c r="G78" s="41">
        <v>14607.07</v>
      </c>
      <c r="H78" s="41">
        <v>6447.88</v>
      </c>
      <c r="I78" s="41">
        <v>5209.24</v>
      </c>
      <c r="J78" s="41">
        <v>11598.35</v>
      </c>
      <c r="K78" s="41">
        <v>4897.37</v>
      </c>
      <c r="L78" s="41">
        <v>836.43</v>
      </c>
      <c r="M78" s="41">
        <v>979.71</v>
      </c>
      <c r="N78" s="42">
        <v>25482</v>
      </c>
      <c r="O78" s="41">
        <v>0</v>
      </c>
      <c r="P78" s="20">
        <f t="shared" si="1"/>
        <v>784512.12</v>
      </c>
    </row>
    <row r="79" spans="1:16" x14ac:dyDescent="0.25">
      <c r="A79" s="5" t="s">
        <v>152</v>
      </c>
      <c r="B79" s="6" t="s">
        <v>153</v>
      </c>
      <c r="C79" s="41">
        <v>378348.08</v>
      </c>
      <c r="D79" s="41">
        <v>213131.51</v>
      </c>
      <c r="E79" s="41">
        <v>5366.01</v>
      </c>
      <c r="F79" s="41">
        <v>14844.95</v>
      </c>
      <c r="G79" s="41">
        <v>7516</v>
      </c>
      <c r="H79" s="41">
        <v>3317.73</v>
      </c>
      <c r="I79" s="41">
        <v>3096.96</v>
      </c>
      <c r="J79" s="41">
        <v>5572.49</v>
      </c>
      <c r="K79" s="41">
        <v>2352.9699999999998</v>
      </c>
      <c r="L79" s="41">
        <v>1015.73</v>
      </c>
      <c r="M79" s="41">
        <v>442.89</v>
      </c>
      <c r="N79" s="42">
        <v>0</v>
      </c>
      <c r="O79" s="41">
        <v>0</v>
      </c>
      <c r="P79" s="20">
        <f t="shared" si="1"/>
        <v>635005.31999999995</v>
      </c>
    </row>
    <row r="80" spans="1:16" x14ac:dyDescent="0.25">
      <c r="A80" s="5" t="s">
        <v>154</v>
      </c>
      <c r="B80" s="6" t="s">
        <v>155</v>
      </c>
      <c r="C80" s="41">
        <v>1943772.49</v>
      </c>
      <c r="D80" s="41">
        <v>138430.01999999999</v>
      </c>
      <c r="E80" s="41">
        <v>16946.3</v>
      </c>
      <c r="F80" s="41">
        <v>13533.51</v>
      </c>
      <c r="G80" s="41">
        <v>18402.21</v>
      </c>
      <c r="H80" s="41">
        <v>8123.14</v>
      </c>
      <c r="I80" s="41">
        <v>31729.64</v>
      </c>
      <c r="J80" s="41">
        <v>48859.69</v>
      </c>
      <c r="K80" s="41">
        <v>20630.88</v>
      </c>
      <c r="L80" s="41">
        <v>839.13</v>
      </c>
      <c r="M80" s="41">
        <v>7188.73</v>
      </c>
      <c r="N80" s="42">
        <v>0</v>
      </c>
      <c r="O80" s="41">
        <v>0</v>
      </c>
      <c r="P80" s="20">
        <f t="shared" si="1"/>
        <v>2248455.7399999998</v>
      </c>
    </row>
    <row r="81" spans="1:16" x14ac:dyDescent="0.25">
      <c r="A81" s="5" t="s">
        <v>156</v>
      </c>
      <c r="B81" s="6" t="s">
        <v>157</v>
      </c>
      <c r="C81" s="41">
        <v>2520848.56</v>
      </c>
      <c r="D81" s="41">
        <v>1096080.46</v>
      </c>
      <c r="E81" s="41">
        <v>26786.55</v>
      </c>
      <c r="F81" s="41">
        <v>57828.57</v>
      </c>
      <c r="G81" s="41">
        <v>77778.94</v>
      </c>
      <c r="H81" s="41">
        <v>34333.35</v>
      </c>
      <c r="I81" s="41">
        <v>29171.87</v>
      </c>
      <c r="J81" s="41">
        <v>64736.33</v>
      </c>
      <c r="K81" s="41">
        <v>27334.74</v>
      </c>
      <c r="L81" s="41">
        <v>4165.5</v>
      </c>
      <c r="M81" s="41">
        <v>5655.34</v>
      </c>
      <c r="N81" s="42">
        <v>224433</v>
      </c>
      <c r="O81" s="41">
        <v>0</v>
      </c>
      <c r="P81" s="20">
        <f t="shared" si="1"/>
        <v>4169153.21</v>
      </c>
    </row>
    <row r="82" spans="1:16" x14ac:dyDescent="0.25">
      <c r="A82" s="5" t="s">
        <v>158</v>
      </c>
      <c r="B82" s="6" t="s">
        <v>159</v>
      </c>
      <c r="C82" s="41">
        <v>130102.15</v>
      </c>
      <c r="D82" s="41">
        <v>60749.82</v>
      </c>
      <c r="E82" s="41">
        <v>1933.08</v>
      </c>
      <c r="F82" s="41">
        <v>5233.66</v>
      </c>
      <c r="G82" s="41">
        <v>1022.07</v>
      </c>
      <c r="H82" s="41">
        <v>451.17</v>
      </c>
      <c r="I82" s="41">
        <v>1088.32</v>
      </c>
      <c r="J82" s="41">
        <v>1331.83</v>
      </c>
      <c r="K82" s="41">
        <v>562.36</v>
      </c>
      <c r="L82" s="41">
        <v>360.6</v>
      </c>
      <c r="M82" s="41">
        <v>157.81</v>
      </c>
      <c r="N82" s="42">
        <v>0</v>
      </c>
      <c r="O82" s="41">
        <v>0</v>
      </c>
      <c r="P82" s="20">
        <f t="shared" si="1"/>
        <v>202992.87</v>
      </c>
    </row>
    <row r="83" spans="1:16" x14ac:dyDescent="0.25">
      <c r="A83" s="5" t="s">
        <v>160</v>
      </c>
      <c r="B83" s="6" t="s">
        <v>161</v>
      </c>
      <c r="C83" s="41">
        <v>421165.02</v>
      </c>
      <c r="D83" s="41">
        <v>218450.67</v>
      </c>
      <c r="E83" s="41">
        <v>4406.09</v>
      </c>
      <c r="F83" s="41">
        <v>13251.37</v>
      </c>
      <c r="G83" s="41">
        <v>5937.87</v>
      </c>
      <c r="H83" s="41">
        <v>2621.11</v>
      </c>
      <c r="I83" s="41">
        <v>3383.32</v>
      </c>
      <c r="J83" s="41">
        <v>5324.22</v>
      </c>
      <c r="K83" s="41">
        <v>2248.14</v>
      </c>
      <c r="L83" s="41">
        <v>858.72</v>
      </c>
      <c r="M83" s="41">
        <v>495.78</v>
      </c>
      <c r="N83" s="42">
        <v>0</v>
      </c>
      <c r="O83" s="41">
        <v>0</v>
      </c>
      <c r="P83" s="20">
        <f t="shared" si="1"/>
        <v>678142.30999999994</v>
      </c>
    </row>
    <row r="84" spans="1:16" x14ac:dyDescent="0.25">
      <c r="A84" s="5" t="s">
        <v>162</v>
      </c>
      <c r="B84" s="6" t="s">
        <v>163</v>
      </c>
      <c r="C84" s="41">
        <v>264250.31</v>
      </c>
      <c r="D84" s="41">
        <v>96270.06</v>
      </c>
      <c r="E84" s="41">
        <v>3173.21</v>
      </c>
      <c r="F84" s="41">
        <v>8184.93</v>
      </c>
      <c r="G84" s="41">
        <v>7685.75</v>
      </c>
      <c r="H84" s="41">
        <v>3392.66</v>
      </c>
      <c r="I84" s="41">
        <v>2530.19</v>
      </c>
      <c r="J84" s="41">
        <v>5636.94</v>
      </c>
      <c r="K84" s="41">
        <v>2380.1799999999998</v>
      </c>
      <c r="L84" s="41">
        <v>575.22</v>
      </c>
      <c r="M84" s="41">
        <v>428.91</v>
      </c>
      <c r="N84" s="42">
        <v>0</v>
      </c>
      <c r="O84" s="41">
        <v>0</v>
      </c>
      <c r="P84" s="20">
        <f t="shared" si="1"/>
        <v>394508.35999999993</v>
      </c>
    </row>
    <row r="85" spans="1:16" x14ac:dyDescent="0.25">
      <c r="A85" s="5" t="s">
        <v>164</v>
      </c>
      <c r="B85" s="6" t="s">
        <v>165</v>
      </c>
      <c r="C85" s="41">
        <v>388360.44</v>
      </c>
      <c r="D85" s="41">
        <v>140891.20000000001</v>
      </c>
      <c r="E85" s="41">
        <v>4042.95</v>
      </c>
      <c r="F85" s="41">
        <v>8129.13</v>
      </c>
      <c r="G85" s="41">
        <v>9753.4500000000007</v>
      </c>
      <c r="H85" s="41">
        <v>4305.3900000000003</v>
      </c>
      <c r="I85" s="41">
        <v>4739.7</v>
      </c>
      <c r="J85" s="41">
        <v>9505.6299999999992</v>
      </c>
      <c r="K85" s="41">
        <v>4013.73</v>
      </c>
      <c r="L85" s="41">
        <v>565.07000000000005</v>
      </c>
      <c r="M85" s="41">
        <v>946.32</v>
      </c>
      <c r="N85" s="42">
        <v>0</v>
      </c>
      <c r="O85" s="41">
        <v>0</v>
      </c>
      <c r="P85" s="20">
        <f t="shared" si="1"/>
        <v>575253.00999999978</v>
      </c>
    </row>
    <row r="86" spans="1:16" x14ac:dyDescent="0.25">
      <c r="A86" s="5" t="s">
        <v>166</v>
      </c>
      <c r="B86" s="6" t="s">
        <v>167</v>
      </c>
      <c r="C86" s="41">
        <v>180353.37</v>
      </c>
      <c r="D86" s="41">
        <v>71516.179999999993</v>
      </c>
      <c r="E86" s="41">
        <v>2036.17</v>
      </c>
      <c r="F86" s="41">
        <v>5075.8599999999997</v>
      </c>
      <c r="G86" s="41">
        <v>2879.94</v>
      </c>
      <c r="H86" s="41">
        <v>1271.27</v>
      </c>
      <c r="I86" s="41">
        <v>1831.52</v>
      </c>
      <c r="J86" s="41">
        <v>3089.71</v>
      </c>
      <c r="K86" s="41">
        <v>1304.6199999999999</v>
      </c>
      <c r="L86" s="41">
        <v>314.37</v>
      </c>
      <c r="M86" s="41">
        <v>326.86</v>
      </c>
      <c r="N86" s="42">
        <v>0</v>
      </c>
      <c r="O86" s="41">
        <v>0</v>
      </c>
      <c r="P86" s="20">
        <f t="shared" si="1"/>
        <v>269999.87</v>
      </c>
    </row>
    <row r="87" spans="1:16" x14ac:dyDescent="0.25">
      <c r="A87" s="5" t="s">
        <v>168</v>
      </c>
      <c r="B87" s="6" t="s">
        <v>169</v>
      </c>
      <c r="C87" s="41">
        <v>12623579.939999999</v>
      </c>
      <c r="D87" s="41">
        <v>2898989.1</v>
      </c>
      <c r="E87" s="41">
        <v>115623.35</v>
      </c>
      <c r="F87" s="41">
        <v>200334.41</v>
      </c>
      <c r="G87" s="41">
        <v>185899.56</v>
      </c>
      <c r="H87" s="41">
        <v>82060.179999999993</v>
      </c>
      <c r="I87" s="41">
        <v>164711.5</v>
      </c>
      <c r="J87" s="41">
        <v>274790.2</v>
      </c>
      <c r="K87" s="41">
        <v>116029.44</v>
      </c>
      <c r="L87" s="41">
        <v>16611.150000000001</v>
      </c>
      <c r="M87" s="41">
        <v>34117.17</v>
      </c>
      <c r="N87" s="42">
        <v>0</v>
      </c>
      <c r="O87" s="41">
        <v>0</v>
      </c>
      <c r="P87" s="20">
        <f t="shared" si="1"/>
        <v>16712745.999999998</v>
      </c>
    </row>
    <row r="88" spans="1:16" x14ac:dyDescent="0.25">
      <c r="A88" s="5" t="s">
        <v>170</v>
      </c>
      <c r="B88" s="6" t="s">
        <v>171</v>
      </c>
      <c r="C88" s="41">
        <v>152009.38</v>
      </c>
      <c r="D88" s="41">
        <v>95411.96</v>
      </c>
      <c r="E88" s="41">
        <v>2085.14</v>
      </c>
      <c r="F88" s="41">
        <v>5506.46</v>
      </c>
      <c r="G88" s="41">
        <v>3636.98</v>
      </c>
      <c r="H88" s="41">
        <v>1605.44</v>
      </c>
      <c r="I88" s="41">
        <v>1362.42</v>
      </c>
      <c r="J88" s="41">
        <v>2714.2</v>
      </c>
      <c r="K88" s="41">
        <v>1146.07</v>
      </c>
      <c r="L88" s="41">
        <v>384.37</v>
      </c>
      <c r="M88" s="41">
        <v>214.49</v>
      </c>
      <c r="N88" s="42">
        <v>0</v>
      </c>
      <c r="O88" s="41">
        <v>0</v>
      </c>
      <c r="P88" s="20">
        <f t="shared" si="1"/>
        <v>266076.91000000003</v>
      </c>
    </row>
    <row r="89" spans="1:16" x14ac:dyDescent="0.25">
      <c r="A89" s="5" t="s">
        <v>172</v>
      </c>
      <c r="B89" s="6" t="s">
        <v>173</v>
      </c>
      <c r="C89" s="41">
        <v>180133.24</v>
      </c>
      <c r="D89" s="41">
        <v>78897.41</v>
      </c>
      <c r="E89" s="41">
        <v>2273.16</v>
      </c>
      <c r="F89" s="41">
        <v>5737.93</v>
      </c>
      <c r="G89" s="41">
        <v>4261.41</v>
      </c>
      <c r="H89" s="41">
        <v>1881.08</v>
      </c>
      <c r="I89" s="41">
        <v>1759.02</v>
      </c>
      <c r="J89" s="41">
        <v>3468.4</v>
      </c>
      <c r="K89" s="41">
        <v>1464.52</v>
      </c>
      <c r="L89" s="41">
        <v>397.66</v>
      </c>
      <c r="M89" s="41">
        <v>300.67</v>
      </c>
      <c r="N89" s="42">
        <v>8170</v>
      </c>
      <c r="O89" s="41">
        <v>0</v>
      </c>
      <c r="P89" s="20">
        <f t="shared" si="1"/>
        <v>288744.5</v>
      </c>
    </row>
    <row r="90" spans="1:16" x14ac:dyDescent="0.25">
      <c r="A90" s="5" t="s">
        <v>174</v>
      </c>
      <c r="B90" s="6" t="s">
        <v>175</v>
      </c>
      <c r="C90" s="41">
        <v>309974.56</v>
      </c>
      <c r="D90" s="41">
        <v>55748.800000000003</v>
      </c>
      <c r="E90" s="41">
        <v>3856.97</v>
      </c>
      <c r="F90" s="41">
        <v>9648.01</v>
      </c>
      <c r="G90" s="41">
        <v>9436.8799999999992</v>
      </c>
      <c r="H90" s="41">
        <v>4165.6499999999996</v>
      </c>
      <c r="I90" s="41">
        <v>3068.38</v>
      </c>
      <c r="J90" s="41">
        <v>6922.7</v>
      </c>
      <c r="K90" s="41">
        <v>2923.09</v>
      </c>
      <c r="L90" s="41">
        <v>669.2</v>
      </c>
      <c r="M90" s="41">
        <v>530.94000000000005</v>
      </c>
      <c r="N90" s="42">
        <v>0</v>
      </c>
      <c r="O90" s="41">
        <v>0</v>
      </c>
      <c r="P90" s="20">
        <f t="shared" si="1"/>
        <v>406945.18000000005</v>
      </c>
    </row>
    <row r="91" spans="1:16" x14ac:dyDescent="0.25">
      <c r="A91" s="5" t="s">
        <v>176</v>
      </c>
      <c r="B91" s="6" t="s">
        <v>177</v>
      </c>
      <c r="C91" s="41">
        <v>680716.5</v>
      </c>
      <c r="D91" s="41">
        <v>344259.93</v>
      </c>
      <c r="E91" s="41">
        <v>6645.63</v>
      </c>
      <c r="F91" s="41">
        <v>11658.5</v>
      </c>
      <c r="G91" s="41">
        <v>25079.08</v>
      </c>
      <c r="H91" s="41">
        <v>11070.46</v>
      </c>
      <c r="I91" s="41">
        <v>8967.43</v>
      </c>
      <c r="J91" s="41">
        <v>21309.33</v>
      </c>
      <c r="K91" s="41">
        <v>8997.81</v>
      </c>
      <c r="L91" s="41">
        <v>781.64</v>
      </c>
      <c r="M91" s="41">
        <v>1864.07</v>
      </c>
      <c r="N91" s="42">
        <v>0</v>
      </c>
      <c r="O91" s="41">
        <v>0</v>
      </c>
      <c r="P91" s="20">
        <f t="shared" si="1"/>
        <v>1121350.3799999999</v>
      </c>
    </row>
    <row r="92" spans="1:16" x14ac:dyDescent="0.25">
      <c r="A92" s="5" t="s">
        <v>178</v>
      </c>
      <c r="B92" s="6" t="s">
        <v>179</v>
      </c>
      <c r="C92" s="41">
        <v>492122.86</v>
      </c>
      <c r="D92" s="41">
        <v>128746.37</v>
      </c>
      <c r="E92" s="41">
        <v>4700.54</v>
      </c>
      <c r="F92" s="41">
        <v>8341.36</v>
      </c>
      <c r="G92" s="41">
        <v>9161.4</v>
      </c>
      <c r="H92" s="41">
        <v>4044.04</v>
      </c>
      <c r="I92" s="41">
        <v>6428.43</v>
      </c>
      <c r="J92" s="41">
        <v>11543.94</v>
      </c>
      <c r="K92" s="41">
        <v>4874.3999999999996</v>
      </c>
      <c r="L92" s="41">
        <v>557.88</v>
      </c>
      <c r="M92" s="41">
        <v>1333.08</v>
      </c>
      <c r="N92" s="42">
        <v>13449</v>
      </c>
      <c r="O92" s="41">
        <v>0</v>
      </c>
      <c r="P92" s="20">
        <f t="shared" si="1"/>
        <v>685303.3</v>
      </c>
    </row>
    <row r="93" spans="1:16" x14ac:dyDescent="0.25">
      <c r="A93" s="5" t="s">
        <v>180</v>
      </c>
      <c r="B93" s="6" t="s">
        <v>181</v>
      </c>
      <c r="C93" s="41">
        <v>1492404.65</v>
      </c>
      <c r="D93" s="41">
        <v>130223.16</v>
      </c>
      <c r="E93" s="41">
        <v>16013.23</v>
      </c>
      <c r="F93" s="41">
        <v>33687.03</v>
      </c>
      <c r="G93" s="41">
        <v>61875.69</v>
      </c>
      <c r="H93" s="41">
        <v>27313.3</v>
      </c>
      <c r="I93" s="41">
        <v>17644.7</v>
      </c>
      <c r="J93" s="41">
        <v>44234.78</v>
      </c>
      <c r="K93" s="41">
        <v>18678.02</v>
      </c>
      <c r="L93" s="41">
        <v>2358.2399999999998</v>
      </c>
      <c r="M93" s="41">
        <v>3458.26</v>
      </c>
      <c r="N93" s="42">
        <v>0</v>
      </c>
      <c r="O93" s="41">
        <v>0</v>
      </c>
      <c r="P93" s="20">
        <f t="shared" si="1"/>
        <v>1847891.0599999998</v>
      </c>
    </row>
    <row r="94" spans="1:16" x14ac:dyDescent="0.25">
      <c r="A94" s="5" t="s">
        <v>182</v>
      </c>
      <c r="B94" s="6" t="s">
        <v>183</v>
      </c>
      <c r="C94" s="41">
        <v>163845.93</v>
      </c>
      <c r="D94" s="41">
        <v>76228.13</v>
      </c>
      <c r="E94" s="41">
        <v>1991.32</v>
      </c>
      <c r="F94" s="41">
        <v>4571.8599999999997</v>
      </c>
      <c r="G94" s="41">
        <v>2336.87</v>
      </c>
      <c r="H94" s="41">
        <v>1031.54</v>
      </c>
      <c r="I94" s="41">
        <v>1788.01</v>
      </c>
      <c r="J94" s="41">
        <v>2862.71</v>
      </c>
      <c r="K94" s="41">
        <v>1208.77</v>
      </c>
      <c r="L94" s="41">
        <v>329.53</v>
      </c>
      <c r="M94" s="41">
        <v>330.84</v>
      </c>
      <c r="N94" s="42">
        <v>8378</v>
      </c>
      <c r="O94" s="41">
        <v>0</v>
      </c>
      <c r="P94" s="20">
        <f t="shared" si="1"/>
        <v>264903.51</v>
      </c>
    </row>
    <row r="95" spans="1:16" x14ac:dyDescent="0.25">
      <c r="A95" s="5" t="s">
        <v>184</v>
      </c>
      <c r="B95" s="6" t="s">
        <v>185</v>
      </c>
      <c r="C95" s="41">
        <v>387902.45</v>
      </c>
      <c r="D95" s="41">
        <v>176292.05</v>
      </c>
      <c r="E95" s="41">
        <v>4058.25</v>
      </c>
      <c r="F95" s="41">
        <v>7778.96</v>
      </c>
      <c r="G95" s="41">
        <v>12536.21</v>
      </c>
      <c r="H95" s="41">
        <v>5533.76</v>
      </c>
      <c r="I95" s="41">
        <v>4889.3</v>
      </c>
      <c r="J95" s="41">
        <v>10834.3</v>
      </c>
      <c r="K95" s="41">
        <v>4574.76</v>
      </c>
      <c r="L95" s="41">
        <v>533.88</v>
      </c>
      <c r="M95" s="41">
        <v>991.41</v>
      </c>
      <c r="N95" s="42">
        <v>0</v>
      </c>
      <c r="O95" s="41">
        <v>0</v>
      </c>
      <c r="P95" s="20">
        <f t="shared" si="1"/>
        <v>615925.33000000007</v>
      </c>
    </row>
    <row r="96" spans="1:16" x14ac:dyDescent="0.25">
      <c r="A96" s="5" t="s">
        <v>186</v>
      </c>
      <c r="B96" s="6" t="s">
        <v>187</v>
      </c>
      <c r="C96" s="41">
        <v>254049.2</v>
      </c>
      <c r="D96" s="41">
        <v>138741.67000000001</v>
      </c>
      <c r="E96" s="41">
        <v>3364.3</v>
      </c>
      <c r="F96" s="41">
        <v>8759.0400000000009</v>
      </c>
      <c r="G96" s="41">
        <v>6590.95</v>
      </c>
      <c r="H96" s="41">
        <v>2909.39</v>
      </c>
      <c r="I96" s="41">
        <v>2349.7399999999998</v>
      </c>
      <c r="J96" s="41">
        <v>4875.8500000000004</v>
      </c>
      <c r="K96" s="41">
        <v>2058.81</v>
      </c>
      <c r="L96" s="41">
        <v>612.36</v>
      </c>
      <c r="M96" s="41">
        <v>382.2</v>
      </c>
      <c r="N96" s="42">
        <v>2879</v>
      </c>
      <c r="O96" s="41">
        <v>0</v>
      </c>
      <c r="P96" s="20">
        <f t="shared" si="1"/>
        <v>427572.50999999995</v>
      </c>
    </row>
    <row r="97" spans="1:16" x14ac:dyDescent="0.25">
      <c r="A97" s="5" t="s">
        <v>188</v>
      </c>
      <c r="B97" s="6" t="s">
        <v>189</v>
      </c>
      <c r="C97" s="41">
        <v>180022.98</v>
      </c>
      <c r="D97" s="41">
        <v>38413.599999999999</v>
      </c>
      <c r="E97" s="41">
        <v>2300.84</v>
      </c>
      <c r="F97" s="41">
        <v>5912.9</v>
      </c>
      <c r="G97" s="41">
        <v>5178.22</v>
      </c>
      <c r="H97" s="41">
        <v>2285.7800000000002</v>
      </c>
      <c r="I97" s="41">
        <v>1712.04</v>
      </c>
      <c r="J97" s="41">
        <v>3792.33</v>
      </c>
      <c r="K97" s="41">
        <v>1601.3</v>
      </c>
      <c r="L97" s="41">
        <v>408.52</v>
      </c>
      <c r="M97" s="41">
        <v>286.42</v>
      </c>
      <c r="N97" s="42">
        <v>0</v>
      </c>
      <c r="O97" s="41">
        <v>0</v>
      </c>
      <c r="P97" s="20">
        <f t="shared" si="1"/>
        <v>241914.93</v>
      </c>
    </row>
    <row r="98" spans="1:16" x14ac:dyDescent="0.25">
      <c r="A98" s="5" t="s">
        <v>190</v>
      </c>
      <c r="B98" s="6" t="s">
        <v>191</v>
      </c>
      <c r="C98" s="41">
        <v>431601</v>
      </c>
      <c r="D98" s="41">
        <v>109232.27</v>
      </c>
      <c r="E98" s="41">
        <v>4863.5200000000004</v>
      </c>
      <c r="F98" s="41">
        <v>12294.85</v>
      </c>
      <c r="G98" s="41">
        <v>14281.37</v>
      </c>
      <c r="H98" s="41">
        <v>6304.11</v>
      </c>
      <c r="I98" s="41">
        <v>4293.9399999999996</v>
      </c>
      <c r="J98" s="41">
        <v>10133.68</v>
      </c>
      <c r="K98" s="41">
        <v>4278.92</v>
      </c>
      <c r="L98" s="41">
        <v>837.15</v>
      </c>
      <c r="M98" s="41">
        <v>754.6</v>
      </c>
      <c r="N98" s="42">
        <v>0</v>
      </c>
      <c r="O98" s="41">
        <v>0</v>
      </c>
      <c r="P98" s="20">
        <f t="shared" si="1"/>
        <v>598875.41</v>
      </c>
    </row>
    <row r="99" spans="1:16" x14ac:dyDescent="0.25">
      <c r="A99" s="5" t="s">
        <v>192</v>
      </c>
      <c r="B99" s="6" t="s">
        <v>193</v>
      </c>
      <c r="C99" s="41">
        <v>628831.59</v>
      </c>
      <c r="D99" s="41">
        <v>368739.68</v>
      </c>
      <c r="E99" s="41">
        <v>6516.26</v>
      </c>
      <c r="F99" s="41">
        <v>10556.15</v>
      </c>
      <c r="G99" s="41">
        <v>13680.9</v>
      </c>
      <c r="H99" s="41">
        <v>6039.05</v>
      </c>
      <c r="I99" s="41">
        <v>8639.77</v>
      </c>
      <c r="J99" s="41">
        <v>16305.76</v>
      </c>
      <c r="K99" s="41">
        <v>6885.06</v>
      </c>
      <c r="L99" s="41">
        <v>881.34</v>
      </c>
      <c r="M99" s="41">
        <v>1819.74</v>
      </c>
      <c r="N99" s="42">
        <v>0</v>
      </c>
      <c r="O99" s="41">
        <v>0</v>
      </c>
      <c r="P99" s="20">
        <f t="shared" si="1"/>
        <v>1068895.3000000003</v>
      </c>
    </row>
    <row r="100" spans="1:16" x14ac:dyDescent="0.25">
      <c r="A100" s="5" t="s">
        <v>194</v>
      </c>
      <c r="B100" s="6" t="s">
        <v>195</v>
      </c>
      <c r="C100" s="41">
        <v>160552.20000000001</v>
      </c>
      <c r="D100" s="41">
        <v>56288.69</v>
      </c>
      <c r="E100" s="41">
        <v>2148.59</v>
      </c>
      <c r="F100" s="41">
        <v>5788.06</v>
      </c>
      <c r="G100" s="41">
        <v>3982.29</v>
      </c>
      <c r="H100" s="41">
        <v>1757.87</v>
      </c>
      <c r="I100" s="41">
        <v>1398.29</v>
      </c>
      <c r="J100" s="41">
        <v>2886.98</v>
      </c>
      <c r="K100" s="41">
        <v>1219.02</v>
      </c>
      <c r="L100" s="41">
        <v>422.82</v>
      </c>
      <c r="M100" s="41">
        <v>214.98</v>
      </c>
      <c r="N100" s="42">
        <v>0</v>
      </c>
      <c r="O100" s="41">
        <v>0</v>
      </c>
      <c r="P100" s="20">
        <f t="shared" si="1"/>
        <v>236659.79000000004</v>
      </c>
    </row>
    <row r="101" spans="1:16" x14ac:dyDescent="0.25">
      <c r="A101" s="5" t="s">
        <v>196</v>
      </c>
      <c r="B101" s="6" t="s">
        <v>197</v>
      </c>
      <c r="C101" s="41">
        <v>82813.05</v>
      </c>
      <c r="D101" s="41">
        <v>43160.94</v>
      </c>
      <c r="E101" s="41">
        <v>1170.98</v>
      </c>
      <c r="F101" s="41">
        <v>3340.46</v>
      </c>
      <c r="G101" s="41">
        <v>1158.76</v>
      </c>
      <c r="H101" s="41">
        <v>511.5</v>
      </c>
      <c r="I101" s="41">
        <v>636.24</v>
      </c>
      <c r="J101" s="41">
        <v>967.56</v>
      </c>
      <c r="K101" s="41">
        <v>408.55</v>
      </c>
      <c r="L101" s="41">
        <v>235.63</v>
      </c>
      <c r="M101" s="41">
        <v>84.51</v>
      </c>
      <c r="N101" s="42">
        <v>0</v>
      </c>
      <c r="O101" s="41">
        <v>0</v>
      </c>
      <c r="P101" s="20">
        <f t="shared" si="1"/>
        <v>134488.18</v>
      </c>
    </row>
    <row r="102" spans="1:16" x14ac:dyDescent="0.25">
      <c r="A102" s="5" t="s">
        <v>198</v>
      </c>
      <c r="B102" s="6" t="s">
        <v>199</v>
      </c>
      <c r="C102" s="41">
        <v>170049.13</v>
      </c>
      <c r="D102" s="41">
        <v>47024.6</v>
      </c>
      <c r="E102" s="41">
        <v>2255.66</v>
      </c>
      <c r="F102" s="41">
        <v>6138.89</v>
      </c>
      <c r="G102" s="41">
        <v>4170.26</v>
      </c>
      <c r="H102" s="41">
        <v>1840.84</v>
      </c>
      <c r="I102" s="41">
        <v>1466.4</v>
      </c>
      <c r="J102" s="41">
        <v>3007.27</v>
      </c>
      <c r="K102" s="41">
        <v>1269.81</v>
      </c>
      <c r="L102" s="41">
        <v>428.66</v>
      </c>
      <c r="M102" s="41">
        <v>223.94</v>
      </c>
      <c r="N102" s="42">
        <v>0</v>
      </c>
      <c r="O102" s="41">
        <v>0</v>
      </c>
      <c r="P102" s="20">
        <f t="shared" si="1"/>
        <v>237875.46000000002</v>
      </c>
    </row>
    <row r="103" spans="1:16" x14ac:dyDescent="0.25">
      <c r="A103" s="5" t="s">
        <v>200</v>
      </c>
      <c r="B103" s="6" t="s">
        <v>201</v>
      </c>
      <c r="C103" s="41">
        <v>336611.15</v>
      </c>
      <c r="D103" s="41">
        <v>157350.16</v>
      </c>
      <c r="E103" s="41">
        <v>4173.34</v>
      </c>
      <c r="F103" s="41">
        <v>10401.43</v>
      </c>
      <c r="G103" s="41">
        <v>10545.67</v>
      </c>
      <c r="H103" s="41">
        <v>4655.09</v>
      </c>
      <c r="I103" s="41">
        <v>3350.17</v>
      </c>
      <c r="J103" s="41">
        <v>7588.62</v>
      </c>
      <c r="K103" s="41">
        <v>3204.27</v>
      </c>
      <c r="L103" s="41">
        <v>719.61</v>
      </c>
      <c r="M103" s="41">
        <v>582.25</v>
      </c>
      <c r="N103" s="42">
        <v>38206</v>
      </c>
      <c r="O103" s="41">
        <v>0</v>
      </c>
      <c r="P103" s="20">
        <f t="shared" si="1"/>
        <v>577387.76000000013</v>
      </c>
    </row>
    <row r="104" spans="1:16" x14ac:dyDescent="0.25">
      <c r="A104" s="5" t="s">
        <v>202</v>
      </c>
      <c r="B104" s="6" t="s">
        <v>203</v>
      </c>
      <c r="C104" s="41">
        <v>139506.23999999999</v>
      </c>
      <c r="D104" s="41">
        <v>41660.51</v>
      </c>
      <c r="E104" s="41">
        <v>1511.44</v>
      </c>
      <c r="F104" s="41">
        <v>3699.85</v>
      </c>
      <c r="G104" s="41">
        <v>1678.44</v>
      </c>
      <c r="H104" s="41">
        <v>740.9</v>
      </c>
      <c r="I104" s="41">
        <v>1453.17</v>
      </c>
      <c r="J104" s="41">
        <v>2226.6999999999998</v>
      </c>
      <c r="K104" s="41">
        <v>940.22</v>
      </c>
      <c r="L104" s="41">
        <v>223.45</v>
      </c>
      <c r="M104" s="41">
        <v>264.88</v>
      </c>
      <c r="N104" s="42">
        <v>4196</v>
      </c>
      <c r="O104" s="41">
        <v>0</v>
      </c>
      <c r="P104" s="20">
        <f t="shared" si="1"/>
        <v>198101.80000000005</v>
      </c>
    </row>
    <row r="105" spans="1:16" x14ac:dyDescent="0.25">
      <c r="A105" s="5" t="s">
        <v>204</v>
      </c>
      <c r="B105" s="6" t="s">
        <v>205</v>
      </c>
      <c r="C105" s="41">
        <v>163724.34</v>
      </c>
      <c r="D105" s="41">
        <v>92391.11</v>
      </c>
      <c r="E105" s="41">
        <v>2116.12</v>
      </c>
      <c r="F105" s="41">
        <v>5441.42</v>
      </c>
      <c r="G105" s="41">
        <v>3998.25</v>
      </c>
      <c r="H105" s="41">
        <v>1764.92</v>
      </c>
      <c r="I105" s="41">
        <v>1550.47</v>
      </c>
      <c r="J105" s="41">
        <v>3129.68</v>
      </c>
      <c r="K105" s="41">
        <v>1321.5</v>
      </c>
      <c r="L105" s="41">
        <v>380.98</v>
      </c>
      <c r="M105" s="41">
        <v>257.95</v>
      </c>
      <c r="N105" s="42">
        <v>974</v>
      </c>
      <c r="O105" s="41">
        <v>0</v>
      </c>
      <c r="P105" s="20">
        <f t="shared" si="1"/>
        <v>277050.73999999993</v>
      </c>
    </row>
    <row r="106" spans="1:16" x14ac:dyDescent="0.25">
      <c r="A106" s="5" t="s">
        <v>206</v>
      </c>
      <c r="B106" s="6" t="s">
        <v>207</v>
      </c>
      <c r="C106" s="41">
        <v>322318.45</v>
      </c>
      <c r="D106" s="41">
        <v>52579.4</v>
      </c>
      <c r="E106" s="41">
        <v>4075.12</v>
      </c>
      <c r="F106" s="41">
        <v>10345.5</v>
      </c>
      <c r="G106" s="41">
        <v>9691.2800000000007</v>
      </c>
      <c r="H106" s="41">
        <v>4277.95</v>
      </c>
      <c r="I106" s="41">
        <v>3114.87</v>
      </c>
      <c r="J106" s="41">
        <v>6971.19</v>
      </c>
      <c r="K106" s="41">
        <v>2943.57</v>
      </c>
      <c r="L106" s="41">
        <v>739.64</v>
      </c>
      <c r="M106" s="41">
        <v>528.07000000000005</v>
      </c>
      <c r="N106" s="42">
        <v>0</v>
      </c>
      <c r="O106" s="41">
        <v>0</v>
      </c>
      <c r="P106" s="20">
        <f t="shared" si="1"/>
        <v>417585.0400000001</v>
      </c>
    </row>
    <row r="107" spans="1:16" x14ac:dyDescent="0.25">
      <c r="A107" s="5" t="s">
        <v>208</v>
      </c>
      <c r="B107" s="6" t="s">
        <v>209</v>
      </c>
      <c r="C107" s="41">
        <v>116403.43</v>
      </c>
      <c r="D107" s="41">
        <v>65129.51</v>
      </c>
      <c r="E107" s="41">
        <v>1960.93</v>
      </c>
      <c r="F107" s="41">
        <v>5905.37</v>
      </c>
      <c r="G107" s="41">
        <v>882.99</v>
      </c>
      <c r="H107" s="41">
        <v>389.77</v>
      </c>
      <c r="I107" s="41">
        <v>685.64</v>
      </c>
      <c r="J107" s="41">
        <v>647.74</v>
      </c>
      <c r="K107" s="41">
        <v>273.51</v>
      </c>
      <c r="L107" s="41">
        <v>410.41</v>
      </c>
      <c r="M107" s="41">
        <v>51.05</v>
      </c>
      <c r="N107" s="42">
        <v>0</v>
      </c>
      <c r="O107" s="41">
        <v>0</v>
      </c>
      <c r="P107" s="20">
        <f t="shared" si="1"/>
        <v>192740.34999999998</v>
      </c>
    </row>
    <row r="108" spans="1:16" x14ac:dyDescent="0.25">
      <c r="A108" s="5" t="s">
        <v>210</v>
      </c>
      <c r="B108" s="6" t="s">
        <v>211</v>
      </c>
      <c r="C108" s="41">
        <v>101676.13</v>
      </c>
      <c r="D108" s="41">
        <v>49829.599999999999</v>
      </c>
      <c r="E108" s="41">
        <v>1687.41</v>
      </c>
      <c r="F108" s="41">
        <v>5060.9399999999996</v>
      </c>
      <c r="G108" s="41">
        <v>901.04</v>
      </c>
      <c r="H108" s="41">
        <v>397.74</v>
      </c>
      <c r="I108" s="41">
        <v>616.14</v>
      </c>
      <c r="J108" s="41">
        <v>653.96</v>
      </c>
      <c r="K108" s="41">
        <v>276.13</v>
      </c>
      <c r="L108" s="41">
        <v>350.34</v>
      </c>
      <c r="M108" s="41">
        <v>50.2</v>
      </c>
      <c r="N108" s="42">
        <v>0</v>
      </c>
      <c r="O108" s="41">
        <v>0</v>
      </c>
      <c r="P108" s="20">
        <f t="shared" si="1"/>
        <v>161499.63000000003</v>
      </c>
    </row>
    <row r="109" spans="1:16" x14ac:dyDescent="0.25">
      <c r="A109" s="5" t="s">
        <v>212</v>
      </c>
      <c r="B109" s="6" t="s">
        <v>213</v>
      </c>
      <c r="C109" s="41">
        <v>122171.28</v>
      </c>
      <c r="D109" s="41">
        <v>74396.88</v>
      </c>
      <c r="E109" s="41">
        <v>1901.36</v>
      </c>
      <c r="F109" s="41">
        <v>5510.96</v>
      </c>
      <c r="G109" s="41">
        <v>1720.97</v>
      </c>
      <c r="H109" s="41">
        <v>759.67</v>
      </c>
      <c r="I109" s="41">
        <v>858.71</v>
      </c>
      <c r="J109" s="41">
        <v>1258.47</v>
      </c>
      <c r="K109" s="41">
        <v>531.39</v>
      </c>
      <c r="L109" s="41">
        <v>379.72</v>
      </c>
      <c r="M109" s="41">
        <v>97.94</v>
      </c>
      <c r="N109" s="42">
        <v>0</v>
      </c>
      <c r="O109" s="41">
        <v>0</v>
      </c>
      <c r="P109" s="20">
        <f t="shared" si="1"/>
        <v>209587.35</v>
      </c>
    </row>
    <row r="110" spans="1:16" x14ac:dyDescent="0.25">
      <c r="A110" s="5" t="s">
        <v>214</v>
      </c>
      <c r="B110" s="6" t="s">
        <v>215</v>
      </c>
      <c r="C110" s="41">
        <v>332451.34000000003</v>
      </c>
      <c r="D110" s="41">
        <v>63990.6</v>
      </c>
      <c r="E110" s="41">
        <v>3625.81</v>
      </c>
      <c r="F110" s="41">
        <v>7855.21</v>
      </c>
      <c r="G110" s="41">
        <v>11958.34</v>
      </c>
      <c r="H110" s="41">
        <v>5278.68</v>
      </c>
      <c r="I110" s="41">
        <v>3839.08</v>
      </c>
      <c r="J110" s="41">
        <v>9217.49</v>
      </c>
      <c r="K110" s="41">
        <v>3892.06</v>
      </c>
      <c r="L110" s="41">
        <v>556.96</v>
      </c>
      <c r="M110" s="41">
        <v>741.96</v>
      </c>
      <c r="N110" s="42">
        <v>0</v>
      </c>
      <c r="O110" s="41">
        <v>0</v>
      </c>
      <c r="P110" s="20">
        <f t="shared" si="1"/>
        <v>443407.53000000009</v>
      </c>
    </row>
    <row r="111" spans="1:16" x14ac:dyDescent="0.25">
      <c r="A111" s="5" t="s">
        <v>216</v>
      </c>
      <c r="B111" s="6" t="s">
        <v>217</v>
      </c>
      <c r="C111" s="41">
        <v>684762.43</v>
      </c>
      <c r="D111" s="41">
        <v>273310.55</v>
      </c>
      <c r="E111" s="41">
        <v>7844.67</v>
      </c>
      <c r="F111" s="41">
        <v>15165.84</v>
      </c>
      <c r="G111" s="41">
        <v>13921.71</v>
      </c>
      <c r="H111" s="41">
        <v>6145.35</v>
      </c>
      <c r="I111" s="41">
        <v>8538.34</v>
      </c>
      <c r="J111" s="41">
        <v>15452.85</v>
      </c>
      <c r="K111" s="41">
        <v>6524.93</v>
      </c>
      <c r="L111" s="41">
        <v>1388.49</v>
      </c>
      <c r="M111" s="41">
        <v>1706.25</v>
      </c>
      <c r="N111" s="42">
        <v>0</v>
      </c>
      <c r="O111" s="41">
        <v>0</v>
      </c>
      <c r="P111" s="20">
        <f t="shared" si="1"/>
        <v>1034761.4099999999</v>
      </c>
    </row>
    <row r="112" spans="1:16" x14ac:dyDescent="0.25">
      <c r="A112" s="5" t="s">
        <v>218</v>
      </c>
      <c r="B112" s="6" t="s">
        <v>219</v>
      </c>
      <c r="C112" s="41">
        <v>313413.96000000002</v>
      </c>
      <c r="D112" s="41">
        <v>120546.41</v>
      </c>
      <c r="E112" s="41">
        <v>3547.28</v>
      </c>
      <c r="F112" s="41">
        <v>9241.89</v>
      </c>
      <c r="G112" s="41">
        <v>6133.23</v>
      </c>
      <c r="H112" s="41">
        <v>2707.34</v>
      </c>
      <c r="I112" s="41">
        <v>2983.42</v>
      </c>
      <c r="J112" s="41">
        <v>5426.75</v>
      </c>
      <c r="K112" s="41">
        <v>2291.4299999999998</v>
      </c>
      <c r="L112" s="41">
        <v>704.69</v>
      </c>
      <c r="M112" s="41">
        <v>506.33</v>
      </c>
      <c r="N112" s="42">
        <v>638</v>
      </c>
      <c r="O112" s="41">
        <v>0</v>
      </c>
      <c r="P112" s="20">
        <f t="shared" si="1"/>
        <v>468140.73000000004</v>
      </c>
    </row>
    <row r="113" spans="1:16" x14ac:dyDescent="0.25">
      <c r="A113" s="5" t="s">
        <v>220</v>
      </c>
      <c r="B113" s="6" t="s">
        <v>221</v>
      </c>
      <c r="C113" s="41">
        <v>507768.36</v>
      </c>
      <c r="D113" s="41">
        <v>61279.199999999997</v>
      </c>
      <c r="E113" s="41">
        <v>5795.52</v>
      </c>
      <c r="F113" s="41">
        <v>12912.35</v>
      </c>
      <c r="G113" s="41">
        <v>17284.150000000001</v>
      </c>
      <c r="H113" s="41">
        <v>7629.61</v>
      </c>
      <c r="I113" s="41">
        <v>5726.27</v>
      </c>
      <c r="J113" s="41">
        <v>13393.16</v>
      </c>
      <c r="K113" s="41">
        <v>5655.23</v>
      </c>
      <c r="L113" s="41">
        <v>899.09</v>
      </c>
      <c r="M113" s="41">
        <v>1087.8800000000001</v>
      </c>
      <c r="N113" s="42">
        <v>0</v>
      </c>
      <c r="O113" s="41">
        <v>0</v>
      </c>
      <c r="P113" s="20">
        <f t="shared" si="1"/>
        <v>639430.81999999995</v>
      </c>
    </row>
    <row r="114" spans="1:16" x14ac:dyDescent="0.25">
      <c r="A114" s="5" t="s">
        <v>222</v>
      </c>
      <c r="B114" s="6" t="s">
        <v>223</v>
      </c>
      <c r="C114" s="41">
        <v>85385.59</v>
      </c>
      <c r="D114" s="41">
        <v>31546.13</v>
      </c>
      <c r="E114" s="41">
        <v>1174.8599999999999</v>
      </c>
      <c r="F114" s="41">
        <v>3153.01</v>
      </c>
      <c r="G114" s="41">
        <v>559.34</v>
      </c>
      <c r="H114" s="41">
        <v>246.91</v>
      </c>
      <c r="I114" s="41">
        <v>743.86</v>
      </c>
      <c r="J114" s="41">
        <v>886.94</v>
      </c>
      <c r="K114" s="41">
        <v>374.51</v>
      </c>
      <c r="L114" s="41">
        <v>222.89</v>
      </c>
      <c r="M114" s="41">
        <v>113.92</v>
      </c>
      <c r="N114" s="42">
        <v>0</v>
      </c>
      <c r="O114" s="41">
        <v>0</v>
      </c>
      <c r="P114" s="20">
        <f t="shared" si="1"/>
        <v>124407.95999999999</v>
      </c>
    </row>
    <row r="115" spans="1:16" x14ac:dyDescent="0.25">
      <c r="A115" s="5" t="s">
        <v>224</v>
      </c>
      <c r="B115" s="6" t="s">
        <v>225</v>
      </c>
      <c r="C115" s="41">
        <v>1529362.99</v>
      </c>
      <c r="D115" s="41">
        <v>786854.24</v>
      </c>
      <c r="E115" s="41">
        <v>14195.82</v>
      </c>
      <c r="F115" s="41">
        <v>28130.95</v>
      </c>
      <c r="G115" s="41">
        <v>57956</v>
      </c>
      <c r="H115" s="41">
        <v>25583.06</v>
      </c>
      <c r="I115" s="41">
        <v>18663.650000000001</v>
      </c>
      <c r="J115" s="41">
        <v>45993.66</v>
      </c>
      <c r="K115" s="41">
        <v>19420.7</v>
      </c>
      <c r="L115" s="41">
        <v>2058.4899999999998</v>
      </c>
      <c r="M115" s="41">
        <v>3749.66</v>
      </c>
      <c r="N115" s="42">
        <v>0</v>
      </c>
      <c r="O115" s="41">
        <v>0</v>
      </c>
      <c r="P115" s="20">
        <f t="shared" si="1"/>
        <v>2531969.2200000007</v>
      </c>
    </row>
    <row r="116" spans="1:16" x14ac:dyDescent="0.25">
      <c r="A116" s="5" t="s">
        <v>226</v>
      </c>
      <c r="B116" s="6" t="s">
        <v>227</v>
      </c>
      <c r="C116" s="41">
        <v>325792.03000000003</v>
      </c>
      <c r="D116" s="41">
        <v>85248.74</v>
      </c>
      <c r="E116" s="41">
        <v>3933.11</v>
      </c>
      <c r="F116" s="41">
        <v>9772.41</v>
      </c>
      <c r="G116" s="41">
        <v>6665.43</v>
      </c>
      <c r="H116" s="41">
        <v>2942.27</v>
      </c>
      <c r="I116" s="41">
        <v>3267.77</v>
      </c>
      <c r="J116" s="41">
        <v>6023.69</v>
      </c>
      <c r="K116" s="41">
        <v>2543.4899999999998</v>
      </c>
      <c r="L116" s="41">
        <v>677.99</v>
      </c>
      <c r="M116" s="41">
        <v>572.77</v>
      </c>
      <c r="N116" s="42">
        <v>0</v>
      </c>
      <c r="O116" s="41">
        <v>0</v>
      </c>
      <c r="P116" s="20">
        <f t="shared" si="1"/>
        <v>447439.7</v>
      </c>
    </row>
    <row r="117" spans="1:16" x14ac:dyDescent="0.25">
      <c r="A117" s="5" t="s">
        <v>228</v>
      </c>
      <c r="B117" s="6" t="s">
        <v>229</v>
      </c>
      <c r="C117" s="41">
        <v>116861.41</v>
      </c>
      <c r="D117" s="41">
        <v>71462.649999999994</v>
      </c>
      <c r="E117" s="41">
        <v>1563.17</v>
      </c>
      <c r="F117" s="41">
        <v>4118.8500000000004</v>
      </c>
      <c r="G117" s="41">
        <v>2753.19</v>
      </c>
      <c r="H117" s="41">
        <v>1215.32</v>
      </c>
      <c r="I117" s="41">
        <v>1058.6300000000001</v>
      </c>
      <c r="J117" s="41">
        <v>2116.91</v>
      </c>
      <c r="K117" s="41">
        <v>893.86</v>
      </c>
      <c r="L117" s="41">
        <v>287.26</v>
      </c>
      <c r="M117" s="41">
        <v>168.98</v>
      </c>
      <c r="N117" s="42">
        <v>4263</v>
      </c>
      <c r="O117" s="41">
        <v>0</v>
      </c>
      <c r="P117" s="20">
        <f t="shared" si="1"/>
        <v>206763.23000000004</v>
      </c>
    </row>
    <row r="118" spans="1:16" x14ac:dyDescent="0.25">
      <c r="A118" s="5" t="s">
        <v>230</v>
      </c>
      <c r="B118" s="6" t="s">
        <v>231</v>
      </c>
      <c r="C118" s="41">
        <v>175608.88</v>
      </c>
      <c r="D118" s="41">
        <v>52869.599999999999</v>
      </c>
      <c r="E118" s="41">
        <v>2411.96</v>
      </c>
      <c r="F118" s="41">
        <v>6767.17</v>
      </c>
      <c r="G118" s="41">
        <v>3933.29</v>
      </c>
      <c r="H118" s="41">
        <v>1736.24</v>
      </c>
      <c r="I118" s="41">
        <v>1420.47</v>
      </c>
      <c r="J118" s="41">
        <v>2711.78</v>
      </c>
      <c r="K118" s="41">
        <v>1145.04</v>
      </c>
      <c r="L118" s="41">
        <v>456.63</v>
      </c>
      <c r="M118" s="41">
        <v>201.97</v>
      </c>
      <c r="N118" s="42">
        <v>0</v>
      </c>
      <c r="O118" s="41">
        <v>0</v>
      </c>
      <c r="P118" s="20">
        <f t="shared" si="1"/>
        <v>249263.03000000003</v>
      </c>
    </row>
    <row r="119" spans="1:16" x14ac:dyDescent="0.25">
      <c r="A119" s="5" t="s">
        <v>232</v>
      </c>
      <c r="B119" s="6" t="s">
        <v>233</v>
      </c>
      <c r="C119" s="41">
        <v>365547.62</v>
      </c>
      <c r="D119" s="41">
        <v>84709.68</v>
      </c>
      <c r="E119" s="41">
        <v>4252.3100000000004</v>
      </c>
      <c r="F119" s="41">
        <v>11122.83</v>
      </c>
      <c r="G119" s="41">
        <v>11307.04</v>
      </c>
      <c r="H119" s="41">
        <v>4991.18</v>
      </c>
      <c r="I119" s="41">
        <v>3479.13</v>
      </c>
      <c r="J119" s="41">
        <v>7922.72</v>
      </c>
      <c r="K119" s="41">
        <v>3345.35</v>
      </c>
      <c r="L119" s="41">
        <v>725.03</v>
      </c>
      <c r="M119" s="41">
        <v>590.1</v>
      </c>
      <c r="N119" s="42">
        <v>0</v>
      </c>
      <c r="O119" s="41">
        <v>0</v>
      </c>
      <c r="P119" s="20">
        <f t="shared" si="1"/>
        <v>497992.98999999993</v>
      </c>
    </row>
    <row r="120" spans="1:16" x14ac:dyDescent="0.25">
      <c r="A120" s="5" t="s">
        <v>234</v>
      </c>
      <c r="B120" s="6" t="s">
        <v>235</v>
      </c>
      <c r="C120" s="41">
        <v>408455.63</v>
      </c>
      <c r="D120" s="41">
        <v>247827.85</v>
      </c>
      <c r="E120" s="41">
        <v>5842.92</v>
      </c>
      <c r="F120" s="41">
        <v>16520.82</v>
      </c>
      <c r="G120" s="41">
        <v>5824.22</v>
      </c>
      <c r="H120" s="41">
        <v>2570.94</v>
      </c>
      <c r="I120" s="41">
        <v>3187.7</v>
      </c>
      <c r="J120" s="41">
        <v>4871.8999999999996</v>
      </c>
      <c r="K120" s="41">
        <v>2057.15</v>
      </c>
      <c r="L120" s="41">
        <v>1134.81</v>
      </c>
      <c r="M120" s="41">
        <v>430.74</v>
      </c>
      <c r="N120" s="42">
        <v>14060</v>
      </c>
      <c r="O120" s="41">
        <v>0</v>
      </c>
      <c r="P120" s="20">
        <f t="shared" si="1"/>
        <v>712784.67999999993</v>
      </c>
    </row>
    <row r="121" spans="1:16" x14ac:dyDescent="0.25">
      <c r="A121" s="5" t="s">
        <v>236</v>
      </c>
      <c r="B121" s="6" t="s">
        <v>237</v>
      </c>
      <c r="C121" s="41">
        <v>296282.86</v>
      </c>
      <c r="D121" s="41">
        <v>242637.62</v>
      </c>
      <c r="E121" s="41">
        <v>3494.43</v>
      </c>
      <c r="F121" s="41">
        <v>9051.2000000000007</v>
      </c>
      <c r="G121" s="41">
        <v>7135</v>
      </c>
      <c r="H121" s="41">
        <v>3149.55</v>
      </c>
      <c r="I121" s="41">
        <v>2823.51</v>
      </c>
      <c r="J121" s="41">
        <v>5692.22</v>
      </c>
      <c r="K121" s="41">
        <v>2403.5300000000002</v>
      </c>
      <c r="L121" s="41">
        <v>665.57</v>
      </c>
      <c r="M121" s="41">
        <v>477.57</v>
      </c>
      <c r="N121" s="42">
        <v>6793</v>
      </c>
      <c r="O121" s="41">
        <v>0</v>
      </c>
      <c r="P121" s="20">
        <f t="shared" si="1"/>
        <v>580606.05999999994</v>
      </c>
    </row>
    <row r="122" spans="1:16" x14ac:dyDescent="0.25">
      <c r="A122" s="5" t="s">
        <v>238</v>
      </c>
      <c r="B122" s="6" t="s">
        <v>239</v>
      </c>
      <c r="C122" s="41">
        <v>101141.14</v>
      </c>
      <c r="D122" s="41">
        <v>45877.06</v>
      </c>
      <c r="E122" s="41">
        <v>1510.86</v>
      </c>
      <c r="F122" s="41">
        <v>4247.88</v>
      </c>
      <c r="G122" s="41">
        <v>1516.45</v>
      </c>
      <c r="H122" s="41">
        <v>669.4</v>
      </c>
      <c r="I122" s="41">
        <v>779.78</v>
      </c>
      <c r="J122" s="41">
        <v>1216.4000000000001</v>
      </c>
      <c r="K122" s="41">
        <v>513.62</v>
      </c>
      <c r="L122" s="41">
        <v>299.48</v>
      </c>
      <c r="M122" s="41">
        <v>102.57</v>
      </c>
      <c r="N122" s="42">
        <v>0</v>
      </c>
      <c r="O122" s="41">
        <v>0</v>
      </c>
      <c r="P122" s="20">
        <f t="shared" si="1"/>
        <v>157874.64000000001</v>
      </c>
    </row>
    <row r="123" spans="1:16" x14ac:dyDescent="0.25">
      <c r="A123" s="5" t="s">
        <v>240</v>
      </c>
      <c r="B123" s="6" t="s">
        <v>241</v>
      </c>
      <c r="C123" s="41">
        <v>688133.88</v>
      </c>
      <c r="D123" s="41">
        <v>411621.87</v>
      </c>
      <c r="E123" s="41">
        <v>6757.33</v>
      </c>
      <c r="F123" s="41">
        <v>12781.57</v>
      </c>
      <c r="G123" s="41">
        <v>22990.65</v>
      </c>
      <c r="H123" s="41">
        <v>10148.58</v>
      </c>
      <c r="I123" s="41">
        <v>8671.83</v>
      </c>
      <c r="J123" s="41">
        <v>19809.759999999998</v>
      </c>
      <c r="K123" s="41">
        <v>8364.6200000000008</v>
      </c>
      <c r="L123" s="41">
        <v>955.86</v>
      </c>
      <c r="M123" s="41">
        <v>1764.91</v>
      </c>
      <c r="N123" s="42">
        <v>0</v>
      </c>
      <c r="O123" s="41">
        <v>0</v>
      </c>
      <c r="P123" s="20">
        <f t="shared" si="1"/>
        <v>1192000.8600000003</v>
      </c>
    </row>
    <row r="124" spans="1:16" x14ac:dyDescent="0.25">
      <c r="A124" s="5" t="s">
        <v>242</v>
      </c>
      <c r="B124" s="6" t="s">
        <v>243</v>
      </c>
      <c r="C124" s="41">
        <v>306083.95</v>
      </c>
      <c r="D124" s="41">
        <v>60382.8</v>
      </c>
      <c r="E124" s="41">
        <v>3868</v>
      </c>
      <c r="F124" s="41">
        <v>9794.9</v>
      </c>
      <c r="G124" s="41">
        <v>9617.67</v>
      </c>
      <c r="H124" s="41">
        <v>4245.45</v>
      </c>
      <c r="I124" s="41">
        <v>2973.59</v>
      </c>
      <c r="J124" s="41">
        <v>6750.89</v>
      </c>
      <c r="K124" s="41">
        <v>2850.54</v>
      </c>
      <c r="L124" s="41">
        <v>683.97</v>
      </c>
      <c r="M124" s="41">
        <v>506.25</v>
      </c>
      <c r="N124" s="42">
        <v>57233</v>
      </c>
      <c r="O124" s="41">
        <v>0</v>
      </c>
      <c r="P124" s="20">
        <f t="shared" si="1"/>
        <v>464991.01</v>
      </c>
    </row>
    <row r="125" spans="1:16" x14ac:dyDescent="0.25">
      <c r="A125" s="5" t="s">
        <v>244</v>
      </c>
      <c r="B125" s="6" t="s">
        <v>245</v>
      </c>
      <c r="C125" s="41">
        <v>225144.05</v>
      </c>
      <c r="D125" s="41">
        <v>115898.71</v>
      </c>
      <c r="E125" s="41">
        <v>2866.13</v>
      </c>
      <c r="F125" s="41">
        <v>7163.9</v>
      </c>
      <c r="G125" s="41">
        <v>5091.96</v>
      </c>
      <c r="H125" s="41">
        <v>2247.6999999999998</v>
      </c>
      <c r="I125" s="41">
        <v>2223.39</v>
      </c>
      <c r="J125" s="41">
        <v>4259.3599999999997</v>
      </c>
      <c r="K125" s="41">
        <v>1798.5</v>
      </c>
      <c r="L125" s="41">
        <v>495.15</v>
      </c>
      <c r="M125" s="41">
        <v>382.9</v>
      </c>
      <c r="N125" s="42">
        <v>0</v>
      </c>
      <c r="O125" s="41">
        <v>0</v>
      </c>
      <c r="P125" s="20">
        <f t="shared" si="1"/>
        <v>367571.75000000012</v>
      </c>
    </row>
    <row r="126" spans="1:16" x14ac:dyDescent="0.25">
      <c r="A126" s="5" t="s">
        <v>246</v>
      </c>
      <c r="B126" s="6" t="s">
        <v>247</v>
      </c>
      <c r="C126" s="41">
        <v>493969.25</v>
      </c>
      <c r="D126" s="41">
        <v>154892.01999999999</v>
      </c>
      <c r="E126" s="41">
        <v>5584.2</v>
      </c>
      <c r="F126" s="41">
        <v>14714.68</v>
      </c>
      <c r="G126" s="41">
        <v>5442.72</v>
      </c>
      <c r="H126" s="41">
        <v>2402.54</v>
      </c>
      <c r="I126" s="41">
        <v>4647.6099999999997</v>
      </c>
      <c r="J126" s="41">
        <v>6722.65</v>
      </c>
      <c r="K126" s="41">
        <v>2838.62</v>
      </c>
      <c r="L126" s="41">
        <v>1084.8599999999999</v>
      </c>
      <c r="M126" s="41">
        <v>782.49</v>
      </c>
      <c r="N126" s="42">
        <v>0</v>
      </c>
      <c r="O126" s="41">
        <v>0</v>
      </c>
      <c r="P126" s="20">
        <f t="shared" si="1"/>
        <v>693081.64</v>
      </c>
    </row>
    <row r="127" spans="1:16" x14ac:dyDescent="0.25">
      <c r="A127" s="5" t="s">
        <v>248</v>
      </c>
      <c r="B127" s="6" t="s">
        <v>249</v>
      </c>
      <c r="C127" s="41">
        <v>100239.31</v>
      </c>
      <c r="D127" s="41">
        <v>44889</v>
      </c>
      <c r="E127" s="41">
        <v>1569.82</v>
      </c>
      <c r="F127" s="41">
        <v>4413.1400000000003</v>
      </c>
      <c r="G127" s="41">
        <v>1664.39</v>
      </c>
      <c r="H127" s="41">
        <v>734.7</v>
      </c>
      <c r="I127" s="41">
        <v>752.5</v>
      </c>
      <c r="J127" s="41">
        <v>1225.4100000000001</v>
      </c>
      <c r="K127" s="41">
        <v>517.41999999999996</v>
      </c>
      <c r="L127" s="41">
        <v>316.52</v>
      </c>
      <c r="M127" s="41">
        <v>94.29</v>
      </c>
      <c r="N127" s="42">
        <v>0</v>
      </c>
      <c r="O127" s="41">
        <v>0</v>
      </c>
      <c r="P127" s="20">
        <f t="shared" si="1"/>
        <v>156416.50000000006</v>
      </c>
    </row>
    <row r="128" spans="1:16" x14ac:dyDescent="0.25">
      <c r="A128" s="5" t="s">
        <v>250</v>
      </c>
      <c r="B128" s="6" t="s">
        <v>251</v>
      </c>
      <c r="C128" s="41">
        <v>104803.49</v>
      </c>
      <c r="D128" s="41">
        <v>57327.199999999997</v>
      </c>
      <c r="E128" s="41">
        <v>1646.46</v>
      </c>
      <c r="F128" s="41">
        <v>4730.34</v>
      </c>
      <c r="G128" s="41">
        <v>1009.03</v>
      </c>
      <c r="H128" s="41">
        <v>445.41</v>
      </c>
      <c r="I128" s="41">
        <v>747.98</v>
      </c>
      <c r="J128" s="41">
        <v>918.13</v>
      </c>
      <c r="K128" s="41">
        <v>387.68</v>
      </c>
      <c r="L128" s="41">
        <v>329.25</v>
      </c>
      <c r="M128" s="41">
        <v>87.06</v>
      </c>
      <c r="N128" s="42">
        <v>3531</v>
      </c>
      <c r="O128" s="41">
        <v>0</v>
      </c>
      <c r="P128" s="20">
        <f t="shared" si="1"/>
        <v>175963.03</v>
      </c>
    </row>
    <row r="129" spans="1:16" x14ac:dyDescent="0.25">
      <c r="A129" s="5" t="s">
        <v>252</v>
      </c>
      <c r="B129" s="6" t="s">
        <v>253</v>
      </c>
      <c r="C129" s="41">
        <v>106564.76</v>
      </c>
      <c r="D129" s="41">
        <v>52041.48</v>
      </c>
      <c r="E129" s="41">
        <v>1619.18</v>
      </c>
      <c r="F129" s="41">
        <v>4636.3599999999997</v>
      </c>
      <c r="G129" s="41">
        <v>1337.88</v>
      </c>
      <c r="H129" s="41">
        <v>590.57000000000005</v>
      </c>
      <c r="I129" s="41">
        <v>781.8</v>
      </c>
      <c r="J129" s="41">
        <v>1104.47</v>
      </c>
      <c r="K129" s="41">
        <v>466.36</v>
      </c>
      <c r="L129" s="41">
        <v>325.17</v>
      </c>
      <c r="M129" s="41">
        <v>95.71</v>
      </c>
      <c r="N129" s="42">
        <v>0</v>
      </c>
      <c r="O129" s="41">
        <v>0</v>
      </c>
      <c r="P129" s="20">
        <f t="shared" si="1"/>
        <v>169563.73999999996</v>
      </c>
    </row>
    <row r="130" spans="1:16" x14ac:dyDescent="0.25">
      <c r="A130" s="5" t="s">
        <v>254</v>
      </c>
      <c r="B130" s="6" t="s">
        <v>255</v>
      </c>
      <c r="C130" s="41">
        <v>99738.81</v>
      </c>
      <c r="D130" s="41">
        <v>53877.55</v>
      </c>
      <c r="E130" s="41">
        <v>1398.85</v>
      </c>
      <c r="F130" s="41">
        <v>3876.01</v>
      </c>
      <c r="G130" s="41">
        <v>1467.56</v>
      </c>
      <c r="H130" s="41">
        <v>647.80999999999995</v>
      </c>
      <c r="I130" s="41">
        <v>813.25</v>
      </c>
      <c r="J130" s="41">
        <v>1274.1300000000001</v>
      </c>
      <c r="K130" s="41">
        <v>538</v>
      </c>
      <c r="L130" s="41">
        <v>278.88</v>
      </c>
      <c r="M130" s="41">
        <v>115.99</v>
      </c>
      <c r="N130" s="42">
        <v>0</v>
      </c>
      <c r="O130" s="41">
        <v>0</v>
      </c>
      <c r="P130" s="20">
        <f t="shared" si="1"/>
        <v>164026.84</v>
      </c>
    </row>
    <row r="131" spans="1:16" x14ac:dyDescent="0.25">
      <c r="A131" s="5" t="s">
        <v>256</v>
      </c>
      <c r="B131" s="6" t="s">
        <v>257</v>
      </c>
      <c r="C131" s="41">
        <v>215584.79</v>
      </c>
      <c r="D131" s="41">
        <v>80324.02</v>
      </c>
      <c r="E131" s="41">
        <v>2669.5</v>
      </c>
      <c r="F131" s="41">
        <v>6754.07</v>
      </c>
      <c r="G131" s="41">
        <v>6413.97</v>
      </c>
      <c r="H131" s="41">
        <v>2831.27</v>
      </c>
      <c r="I131" s="41">
        <v>2100.42</v>
      </c>
      <c r="J131" s="41">
        <v>4695.49</v>
      </c>
      <c r="K131" s="41">
        <v>1982.66</v>
      </c>
      <c r="L131" s="41">
        <v>484.4</v>
      </c>
      <c r="M131" s="41">
        <v>359.26</v>
      </c>
      <c r="N131" s="42">
        <v>0</v>
      </c>
      <c r="O131" s="41">
        <v>0</v>
      </c>
      <c r="P131" s="20">
        <f t="shared" si="1"/>
        <v>324199.84999999998</v>
      </c>
    </row>
    <row r="132" spans="1:16" x14ac:dyDescent="0.25">
      <c r="A132" s="5" t="s">
        <v>258</v>
      </c>
      <c r="B132" s="6" t="s">
        <v>259</v>
      </c>
      <c r="C132" s="41">
        <v>1519534.75</v>
      </c>
      <c r="D132" s="41">
        <v>714715.38</v>
      </c>
      <c r="E132" s="41">
        <v>15222.89</v>
      </c>
      <c r="F132" s="41">
        <v>29637</v>
      </c>
      <c r="G132" s="41">
        <v>45916.72</v>
      </c>
      <c r="H132" s="41">
        <v>20268.66</v>
      </c>
      <c r="I132" s="41">
        <v>18849.39</v>
      </c>
      <c r="J132" s="41">
        <v>40180.07</v>
      </c>
      <c r="K132" s="41">
        <v>16965.93</v>
      </c>
      <c r="L132" s="41">
        <v>2202.27</v>
      </c>
      <c r="M132" s="41">
        <v>3802.49</v>
      </c>
      <c r="N132" s="42">
        <v>0</v>
      </c>
      <c r="O132" s="41">
        <v>0</v>
      </c>
      <c r="P132" s="20">
        <f t="shared" si="1"/>
        <v>2427295.5500000007</v>
      </c>
    </row>
    <row r="133" spans="1:16" x14ac:dyDescent="0.25">
      <c r="A133" s="5" t="s">
        <v>260</v>
      </c>
      <c r="B133" s="6" t="s">
        <v>261</v>
      </c>
      <c r="C133" s="41">
        <v>892202.1</v>
      </c>
      <c r="D133" s="41">
        <v>223526.77</v>
      </c>
      <c r="E133" s="41">
        <v>9947.51</v>
      </c>
      <c r="F133" s="41">
        <v>22791.39</v>
      </c>
      <c r="G133" s="41">
        <v>26943.14</v>
      </c>
      <c r="H133" s="41">
        <v>11893.3</v>
      </c>
      <c r="I133" s="41">
        <v>9829.73</v>
      </c>
      <c r="J133" s="41">
        <v>21461.71</v>
      </c>
      <c r="K133" s="41">
        <v>9062.15</v>
      </c>
      <c r="L133" s="41">
        <v>1546.7</v>
      </c>
      <c r="M133" s="41">
        <v>1846.8</v>
      </c>
      <c r="N133" s="42">
        <v>0</v>
      </c>
      <c r="O133" s="41">
        <v>0</v>
      </c>
      <c r="P133" s="20">
        <f t="shared" si="1"/>
        <v>1231051.2999999996</v>
      </c>
    </row>
    <row r="134" spans="1:16" x14ac:dyDescent="0.25">
      <c r="A134" s="5" t="s">
        <v>262</v>
      </c>
      <c r="B134" s="6" t="s">
        <v>263</v>
      </c>
      <c r="C134" s="41">
        <v>358223.99</v>
      </c>
      <c r="D134" s="41">
        <v>88367.43</v>
      </c>
      <c r="E134" s="41">
        <v>4276.29</v>
      </c>
      <c r="F134" s="41">
        <v>10446.85</v>
      </c>
      <c r="G134" s="41">
        <v>12514.33</v>
      </c>
      <c r="H134" s="41">
        <v>5524.1</v>
      </c>
      <c r="I134" s="41">
        <v>3669.2</v>
      </c>
      <c r="J134" s="41">
        <v>8772.6299999999992</v>
      </c>
      <c r="K134" s="41">
        <v>3704.22</v>
      </c>
      <c r="L134" s="41">
        <v>728.01</v>
      </c>
      <c r="M134" s="41">
        <v>653.36</v>
      </c>
      <c r="N134" s="42">
        <v>0</v>
      </c>
      <c r="O134" s="41">
        <v>0</v>
      </c>
      <c r="P134" s="20">
        <f t="shared" si="1"/>
        <v>496880.40999999992</v>
      </c>
    </row>
    <row r="135" spans="1:16" x14ac:dyDescent="0.25">
      <c r="A135" s="5" t="s">
        <v>264</v>
      </c>
      <c r="B135" s="6" t="s">
        <v>265</v>
      </c>
      <c r="C135" s="41">
        <v>168584.97</v>
      </c>
      <c r="D135" s="41">
        <v>49627.4</v>
      </c>
      <c r="E135" s="41">
        <v>2280.56</v>
      </c>
      <c r="F135" s="41">
        <v>6342.9</v>
      </c>
      <c r="G135" s="41">
        <v>2874.02</v>
      </c>
      <c r="H135" s="41">
        <v>1268.6600000000001</v>
      </c>
      <c r="I135" s="41">
        <v>1396.24</v>
      </c>
      <c r="J135" s="41">
        <v>2338.96</v>
      </c>
      <c r="K135" s="41">
        <v>987.62</v>
      </c>
      <c r="L135" s="41">
        <v>422.08</v>
      </c>
      <c r="M135" s="41">
        <v>204.33</v>
      </c>
      <c r="N135" s="42">
        <v>0</v>
      </c>
      <c r="O135" s="41">
        <v>0</v>
      </c>
      <c r="P135" s="20">
        <f t="shared" si="1"/>
        <v>236327.73999999993</v>
      </c>
    </row>
    <row r="136" spans="1:16" x14ac:dyDescent="0.25">
      <c r="A136" s="5" t="s">
        <v>266</v>
      </c>
      <c r="B136" s="6" t="s">
        <v>267</v>
      </c>
      <c r="C136" s="41">
        <v>139492.73000000001</v>
      </c>
      <c r="D136" s="41">
        <v>74986.350000000006</v>
      </c>
      <c r="E136" s="41">
        <v>1988.6</v>
      </c>
      <c r="F136" s="41">
        <v>5395.48</v>
      </c>
      <c r="G136" s="41">
        <v>2997.94</v>
      </c>
      <c r="H136" s="41">
        <v>1323.36</v>
      </c>
      <c r="I136" s="41">
        <v>1167.6300000000001</v>
      </c>
      <c r="J136" s="41">
        <v>2226.2399999999998</v>
      </c>
      <c r="K136" s="41">
        <v>940.02</v>
      </c>
      <c r="L136" s="41">
        <v>413.42</v>
      </c>
      <c r="M136" s="41">
        <v>170.22</v>
      </c>
      <c r="N136" s="42">
        <v>5545</v>
      </c>
      <c r="O136" s="41">
        <v>0</v>
      </c>
      <c r="P136" s="20">
        <f t="shared" si="1"/>
        <v>236646.99000000002</v>
      </c>
    </row>
    <row r="137" spans="1:16" x14ac:dyDescent="0.25">
      <c r="A137" s="5" t="s">
        <v>268</v>
      </c>
      <c r="B137" s="6" t="s">
        <v>269</v>
      </c>
      <c r="C137" s="41">
        <v>185057.32</v>
      </c>
      <c r="D137" s="41">
        <v>86358.12</v>
      </c>
      <c r="E137" s="41">
        <v>1841.2</v>
      </c>
      <c r="F137" s="41">
        <v>5016.75</v>
      </c>
      <c r="G137" s="41">
        <v>789.55</v>
      </c>
      <c r="H137" s="41">
        <v>348.53</v>
      </c>
      <c r="I137" s="41">
        <v>1741.93</v>
      </c>
      <c r="J137" s="41">
        <v>2048.7199999999998</v>
      </c>
      <c r="K137" s="41">
        <v>865.07</v>
      </c>
      <c r="L137" s="41">
        <v>309.23</v>
      </c>
      <c r="M137" s="41">
        <v>298.51</v>
      </c>
      <c r="N137" s="42">
        <v>0</v>
      </c>
      <c r="O137" s="41">
        <v>0</v>
      </c>
      <c r="P137" s="20">
        <f t="shared" si="1"/>
        <v>284674.93</v>
      </c>
    </row>
    <row r="138" spans="1:16" x14ac:dyDescent="0.25">
      <c r="A138" s="5" t="s">
        <v>270</v>
      </c>
      <c r="B138" s="6" t="s">
        <v>271</v>
      </c>
      <c r="C138" s="41">
        <v>445678.59</v>
      </c>
      <c r="D138" s="41">
        <v>202389.8</v>
      </c>
      <c r="E138" s="41">
        <v>5757.86</v>
      </c>
      <c r="F138" s="41">
        <v>14701.08</v>
      </c>
      <c r="G138" s="41">
        <v>11981.5</v>
      </c>
      <c r="H138" s="41">
        <v>5288.9</v>
      </c>
      <c r="I138" s="41">
        <v>4265.3599999999997</v>
      </c>
      <c r="J138" s="41">
        <v>8931.2999999999993</v>
      </c>
      <c r="K138" s="41">
        <v>3771.22</v>
      </c>
      <c r="L138" s="41">
        <v>1020.5</v>
      </c>
      <c r="M138" s="41">
        <v>715.8</v>
      </c>
      <c r="N138" s="42">
        <v>29437</v>
      </c>
      <c r="O138" s="41">
        <v>0</v>
      </c>
      <c r="P138" s="20">
        <f t="shared" ref="P138:P201" si="2">SUM(C138:O138)</f>
        <v>733938.91</v>
      </c>
    </row>
    <row r="139" spans="1:16" x14ac:dyDescent="0.25">
      <c r="A139" s="5" t="s">
        <v>272</v>
      </c>
      <c r="B139" s="6" t="s">
        <v>273</v>
      </c>
      <c r="C139" s="41">
        <v>895941.92</v>
      </c>
      <c r="D139" s="41">
        <v>453152.89</v>
      </c>
      <c r="E139" s="41">
        <v>10696.93</v>
      </c>
      <c r="F139" s="41">
        <v>26402.6</v>
      </c>
      <c r="G139" s="41">
        <v>26088.94</v>
      </c>
      <c r="H139" s="41">
        <v>11516.24</v>
      </c>
      <c r="I139" s="41">
        <v>9060.68</v>
      </c>
      <c r="J139" s="41">
        <v>19803.169999999998</v>
      </c>
      <c r="K139" s="41">
        <v>8361.84</v>
      </c>
      <c r="L139" s="41">
        <v>1865.45</v>
      </c>
      <c r="M139" s="41">
        <v>1599.14</v>
      </c>
      <c r="N139" s="42">
        <v>0</v>
      </c>
      <c r="O139" s="41">
        <v>0</v>
      </c>
      <c r="P139" s="20">
        <f t="shared" si="2"/>
        <v>1464489.7999999998</v>
      </c>
    </row>
    <row r="140" spans="1:16" x14ac:dyDescent="0.25">
      <c r="A140" s="5" t="s">
        <v>274</v>
      </c>
      <c r="B140" s="6" t="s">
        <v>275</v>
      </c>
      <c r="C140" s="41">
        <v>197295.46</v>
      </c>
      <c r="D140" s="41">
        <v>69357.759999999995</v>
      </c>
      <c r="E140" s="41">
        <v>2396.54</v>
      </c>
      <c r="F140" s="41">
        <v>6110.48</v>
      </c>
      <c r="G140" s="41">
        <v>3104.48</v>
      </c>
      <c r="H140" s="41">
        <v>1370.38</v>
      </c>
      <c r="I140" s="41">
        <v>1916.02</v>
      </c>
      <c r="J140" s="41">
        <v>3168.47</v>
      </c>
      <c r="K140" s="41">
        <v>1337.88</v>
      </c>
      <c r="L140" s="41">
        <v>421.63</v>
      </c>
      <c r="M140" s="41">
        <v>327.8</v>
      </c>
      <c r="N140" s="42">
        <v>0</v>
      </c>
      <c r="O140" s="41">
        <v>0</v>
      </c>
      <c r="P140" s="20">
        <f t="shared" si="2"/>
        <v>286806.89999999991</v>
      </c>
    </row>
    <row r="141" spans="1:16" x14ac:dyDescent="0.25">
      <c r="A141" s="5" t="s">
        <v>276</v>
      </c>
      <c r="B141" s="6" t="s">
        <v>277</v>
      </c>
      <c r="C141" s="41">
        <v>334400.18</v>
      </c>
      <c r="D141" s="41">
        <v>125158.9</v>
      </c>
      <c r="E141" s="41">
        <v>4136.13</v>
      </c>
      <c r="F141" s="41">
        <v>9972.5400000000009</v>
      </c>
      <c r="G141" s="41">
        <v>9042.25</v>
      </c>
      <c r="H141" s="41">
        <v>3991.45</v>
      </c>
      <c r="I141" s="41">
        <v>3455.54</v>
      </c>
      <c r="J141" s="41">
        <v>7200.96</v>
      </c>
      <c r="K141" s="41">
        <v>3040.59</v>
      </c>
      <c r="L141" s="41">
        <v>714.81</v>
      </c>
      <c r="M141" s="41">
        <v>616.25</v>
      </c>
      <c r="N141" s="42">
        <v>11724</v>
      </c>
      <c r="O141" s="41">
        <v>0</v>
      </c>
      <c r="P141" s="20">
        <f t="shared" si="2"/>
        <v>513453.6</v>
      </c>
    </row>
    <row r="142" spans="1:16" x14ac:dyDescent="0.25">
      <c r="A142" s="5" t="s">
        <v>278</v>
      </c>
      <c r="B142" s="6" t="s">
        <v>279</v>
      </c>
      <c r="C142" s="41">
        <v>1730193.94</v>
      </c>
      <c r="D142" s="41">
        <v>654432.53</v>
      </c>
      <c r="E142" s="41">
        <v>18564.09</v>
      </c>
      <c r="F142" s="41">
        <v>39763.26</v>
      </c>
      <c r="G142" s="41">
        <v>66413.320000000007</v>
      </c>
      <c r="H142" s="41">
        <v>29316.31</v>
      </c>
      <c r="I142" s="41">
        <v>20176.18</v>
      </c>
      <c r="J142" s="41">
        <v>49067.41</v>
      </c>
      <c r="K142" s="41">
        <v>20718.580000000002</v>
      </c>
      <c r="L142" s="41">
        <v>2772.38</v>
      </c>
      <c r="M142" s="41">
        <v>3925.75</v>
      </c>
      <c r="N142" s="42">
        <v>0</v>
      </c>
      <c r="O142" s="41">
        <v>0</v>
      </c>
      <c r="P142" s="20">
        <f t="shared" si="2"/>
        <v>2635343.7499999995</v>
      </c>
    </row>
    <row r="143" spans="1:16" x14ac:dyDescent="0.25">
      <c r="A143" s="5" t="s">
        <v>280</v>
      </c>
      <c r="B143" s="6" t="s">
        <v>281</v>
      </c>
      <c r="C143" s="41">
        <v>556269.56999999995</v>
      </c>
      <c r="D143" s="41">
        <v>52216.800000000003</v>
      </c>
      <c r="E143" s="41">
        <v>5812.43</v>
      </c>
      <c r="F143" s="41">
        <v>11199.11</v>
      </c>
      <c r="G143" s="41">
        <v>18514.62</v>
      </c>
      <c r="H143" s="41">
        <v>8172.76</v>
      </c>
      <c r="I143" s="41">
        <v>6984.17</v>
      </c>
      <c r="J143" s="41">
        <v>15781.36</v>
      </c>
      <c r="K143" s="41">
        <v>6663.64</v>
      </c>
      <c r="L143" s="41">
        <v>778.65</v>
      </c>
      <c r="M143" s="41">
        <v>1413.58</v>
      </c>
      <c r="N143" s="42">
        <v>0</v>
      </c>
      <c r="O143" s="41">
        <v>0</v>
      </c>
      <c r="P143" s="20">
        <f t="shared" si="2"/>
        <v>683806.69000000006</v>
      </c>
    </row>
    <row r="144" spans="1:16" x14ac:dyDescent="0.25">
      <c r="A144" s="5" t="s">
        <v>282</v>
      </c>
      <c r="B144" s="6" t="s">
        <v>283</v>
      </c>
      <c r="C144" s="41">
        <v>845445.77</v>
      </c>
      <c r="D144" s="41">
        <v>456686.79</v>
      </c>
      <c r="E144" s="41">
        <v>9481.36</v>
      </c>
      <c r="F144" s="41">
        <v>21629.119999999999</v>
      </c>
      <c r="G144" s="41">
        <v>27580.97</v>
      </c>
      <c r="H144" s="41">
        <v>12174.85</v>
      </c>
      <c r="I144" s="41">
        <v>9345.16</v>
      </c>
      <c r="J144" s="41">
        <v>21442.11</v>
      </c>
      <c r="K144" s="41">
        <v>9053.8799999999992</v>
      </c>
      <c r="L144" s="41">
        <v>1481.6</v>
      </c>
      <c r="M144" s="41">
        <v>1758.02</v>
      </c>
      <c r="N144" s="42">
        <v>181435</v>
      </c>
      <c r="O144" s="41">
        <v>0</v>
      </c>
      <c r="P144" s="20">
        <f t="shared" si="2"/>
        <v>1597514.6300000004</v>
      </c>
    </row>
    <row r="145" spans="1:16" x14ac:dyDescent="0.25">
      <c r="A145" s="5" t="s">
        <v>284</v>
      </c>
      <c r="B145" s="6" t="s">
        <v>285</v>
      </c>
      <c r="C145" s="41">
        <v>356738.68</v>
      </c>
      <c r="D145" s="41">
        <v>139672.45000000001</v>
      </c>
      <c r="E145" s="41">
        <v>4173.3900000000003</v>
      </c>
      <c r="F145" s="41">
        <v>10024.959999999999</v>
      </c>
      <c r="G145" s="41">
        <v>7944.32</v>
      </c>
      <c r="H145" s="41">
        <v>3506.8</v>
      </c>
      <c r="I145" s="41">
        <v>3707.39</v>
      </c>
      <c r="J145" s="41">
        <v>7043.96</v>
      </c>
      <c r="K145" s="41">
        <v>2974.29</v>
      </c>
      <c r="L145" s="41">
        <v>775.27</v>
      </c>
      <c r="M145" s="41">
        <v>667.08</v>
      </c>
      <c r="N145" s="42">
        <v>11310</v>
      </c>
      <c r="O145" s="41">
        <v>0</v>
      </c>
      <c r="P145" s="20">
        <f t="shared" si="2"/>
        <v>548538.59</v>
      </c>
    </row>
    <row r="146" spans="1:16" x14ac:dyDescent="0.25">
      <c r="A146" s="5" t="s">
        <v>286</v>
      </c>
      <c r="B146" s="6" t="s">
        <v>287</v>
      </c>
      <c r="C146" s="41">
        <v>79240.23</v>
      </c>
      <c r="D146" s="41">
        <v>43587.47</v>
      </c>
      <c r="E146" s="41">
        <v>1248.31</v>
      </c>
      <c r="F146" s="41">
        <v>3600.61</v>
      </c>
      <c r="G146" s="41">
        <v>1013.26</v>
      </c>
      <c r="H146" s="41">
        <v>447.27</v>
      </c>
      <c r="I146" s="41">
        <v>555.37</v>
      </c>
      <c r="J146" s="41">
        <v>778.98</v>
      </c>
      <c r="K146" s="41">
        <v>328.92</v>
      </c>
      <c r="L146" s="41">
        <v>262.10000000000002</v>
      </c>
      <c r="M146" s="41">
        <v>62.56</v>
      </c>
      <c r="N146" s="42">
        <v>0</v>
      </c>
      <c r="O146" s="41">
        <v>0</v>
      </c>
      <c r="P146" s="20">
        <f t="shared" si="2"/>
        <v>131125.07999999999</v>
      </c>
    </row>
    <row r="147" spans="1:16" x14ac:dyDescent="0.25">
      <c r="A147" s="5" t="s">
        <v>288</v>
      </c>
      <c r="B147" s="6" t="s">
        <v>289</v>
      </c>
      <c r="C147" s="41">
        <v>203335.45</v>
      </c>
      <c r="D147" s="41">
        <v>53529</v>
      </c>
      <c r="E147" s="41">
        <v>2816.75</v>
      </c>
      <c r="F147" s="41">
        <v>7600.12</v>
      </c>
      <c r="G147" s="41">
        <v>5051.7700000000004</v>
      </c>
      <c r="H147" s="41">
        <v>2229.9699999999998</v>
      </c>
      <c r="I147" s="41">
        <v>1753.9</v>
      </c>
      <c r="J147" s="41">
        <v>3568.59</v>
      </c>
      <c r="K147" s="41">
        <v>1506.83</v>
      </c>
      <c r="L147" s="41">
        <v>529.39</v>
      </c>
      <c r="M147" s="41">
        <v>265.77999999999997</v>
      </c>
      <c r="N147" s="42">
        <v>0</v>
      </c>
      <c r="O147" s="41">
        <v>0</v>
      </c>
      <c r="P147" s="20">
        <f t="shared" si="2"/>
        <v>282187.5500000001</v>
      </c>
    </row>
    <row r="148" spans="1:16" x14ac:dyDescent="0.25">
      <c r="A148" s="5" t="s">
        <v>290</v>
      </c>
      <c r="B148" s="6" t="s">
        <v>291</v>
      </c>
      <c r="C148" s="41">
        <v>90502.92</v>
      </c>
      <c r="D148" s="41">
        <v>34424.61</v>
      </c>
      <c r="E148" s="41">
        <v>1285.52</v>
      </c>
      <c r="F148" s="41">
        <v>3496.13</v>
      </c>
      <c r="G148" s="41">
        <v>1816.9</v>
      </c>
      <c r="H148" s="41">
        <v>802.02</v>
      </c>
      <c r="I148" s="41">
        <v>762.31</v>
      </c>
      <c r="J148" s="41">
        <v>1400.5</v>
      </c>
      <c r="K148" s="41">
        <v>591.36</v>
      </c>
      <c r="L148" s="41">
        <v>244.91</v>
      </c>
      <c r="M148" s="41">
        <v>112.29</v>
      </c>
      <c r="N148" s="42">
        <v>542</v>
      </c>
      <c r="O148" s="41">
        <v>0</v>
      </c>
      <c r="P148" s="20">
        <f t="shared" si="2"/>
        <v>135981.47</v>
      </c>
    </row>
    <row r="149" spans="1:16" x14ac:dyDescent="0.25">
      <c r="A149" s="5" t="s">
        <v>292</v>
      </c>
      <c r="B149" s="6" t="s">
        <v>293</v>
      </c>
      <c r="C149" s="41">
        <v>640035.14</v>
      </c>
      <c r="D149" s="41">
        <v>103115.91</v>
      </c>
      <c r="E149" s="41">
        <v>7190.67</v>
      </c>
      <c r="F149" s="41">
        <v>15260.8</v>
      </c>
      <c r="G149" s="41">
        <v>19980.43</v>
      </c>
      <c r="H149" s="41">
        <v>8819.81</v>
      </c>
      <c r="I149" s="41">
        <v>7524.03</v>
      </c>
      <c r="J149" s="41">
        <v>16520.79</v>
      </c>
      <c r="K149" s="41">
        <v>6975.86</v>
      </c>
      <c r="L149" s="41">
        <v>1061.6500000000001</v>
      </c>
      <c r="M149" s="41">
        <v>1464.75</v>
      </c>
      <c r="N149" s="42">
        <v>0</v>
      </c>
      <c r="O149" s="41">
        <v>0</v>
      </c>
      <c r="P149" s="20">
        <f t="shared" si="2"/>
        <v>827949.84000000032</v>
      </c>
    </row>
    <row r="150" spans="1:16" x14ac:dyDescent="0.25">
      <c r="A150" s="5" t="s">
        <v>294</v>
      </c>
      <c r="B150" s="6" t="s">
        <v>295</v>
      </c>
      <c r="C150" s="41">
        <v>115847.03</v>
      </c>
      <c r="D150" s="41">
        <v>40048.480000000003</v>
      </c>
      <c r="E150" s="41">
        <v>1711.13</v>
      </c>
      <c r="F150" s="41">
        <v>4901.6099999999997</v>
      </c>
      <c r="G150" s="41">
        <v>1941.71</v>
      </c>
      <c r="H150" s="41">
        <v>857.11</v>
      </c>
      <c r="I150" s="41">
        <v>864.13</v>
      </c>
      <c r="J150" s="41">
        <v>1410.32</v>
      </c>
      <c r="K150" s="41">
        <v>595.51</v>
      </c>
      <c r="L150" s="41">
        <v>340.19</v>
      </c>
      <c r="M150" s="41">
        <v>109.15</v>
      </c>
      <c r="N150" s="42">
        <v>0</v>
      </c>
      <c r="O150" s="41">
        <v>0</v>
      </c>
      <c r="P150" s="20">
        <f t="shared" si="2"/>
        <v>168626.37</v>
      </c>
    </row>
    <row r="151" spans="1:16" x14ac:dyDescent="0.25">
      <c r="A151" s="5" t="s">
        <v>296</v>
      </c>
      <c r="B151" s="6" t="s">
        <v>297</v>
      </c>
      <c r="C151" s="41">
        <v>806198.35</v>
      </c>
      <c r="D151" s="41">
        <v>472747.83</v>
      </c>
      <c r="E151" s="41">
        <v>8324.4</v>
      </c>
      <c r="F151" s="41">
        <v>20417.38</v>
      </c>
      <c r="G151" s="41">
        <v>21132.799999999999</v>
      </c>
      <c r="H151" s="41">
        <v>9328.49</v>
      </c>
      <c r="I151" s="41">
        <v>8256.26</v>
      </c>
      <c r="J151" s="41">
        <v>17287.490000000002</v>
      </c>
      <c r="K151" s="41">
        <v>7299.6</v>
      </c>
      <c r="L151" s="41">
        <v>1564.7</v>
      </c>
      <c r="M151" s="41">
        <v>1476.76</v>
      </c>
      <c r="N151" s="42">
        <v>0</v>
      </c>
      <c r="O151" s="41">
        <v>0</v>
      </c>
      <c r="P151" s="20">
        <f t="shared" si="2"/>
        <v>1374034.0599999998</v>
      </c>
    </row>
    <row r="152" spans="1:16" x14ac:dyDescent="0.25">
      <c r="A152" s="5" t="s">
        <v>298</v>
      </c>
      <c r="B152" s="6" t="s">
        <v>299</v>
      </c>
      <c r="C152" s="41">
        <v>104070.42</v>
      </c>
      <c r="D152" s="41">
        <v>35229.42</v>
      </c>
      <c r="E152" s="41">
        <v>1452.98</v>
      </c>
      <c r="F152" s="41">
        <v>3949.78</v>
      </c>
      <c r="G152" s="41">
        <v>2438.0500000000002</v>
      </c>
      <c r="H152" s="41">
        <v>1076.21</v>
      </c>
      <c r="I152" s="41">
        <v>879.14</v>
      </c>
      <c r="J152" s="41">
        <v>1747.96</v>
      </c>
      <c r="K152" s="41">
        <v>738.07</v>
      </c>
      <c r="L152" s="41">
        <v>287.43</v>
      </c>
      <c r="M152" s="41">
        <v>130.21</v>
      </c>
      <c r="N152" s="42">
        <v>0</v>
      </c>
      <c r="O152" s="41">
        <v>0</v>
      </c>
      <c r="P152" s="20">
        <f t="shared" si="2"/>
        <v>151999.66999999998</v>
      </c>
    </row>
    <row r="153" spans="1:16" x14ac:dyDescent="0.25">
      <c r="A153" s="5" t="s">
        <v>300</v>
      </c>
      <c r="B153" s="6" t="s">
        <v>301</v>
      </c>
      <c r="C153" s="41">
        <v>517120.09</v>
      </c>
      <c r="D153" s="41">
        <v>143371.97</v>
      </c>
      <c r="E153" s="41">
        <v>4985.5200000000004</v>
      </c>
      <c r="F153" s="41">
        <v>9069.16</v>
      </c>
      <c r="G153" s="41">
        <v>11513.9</v>
      </c>
      <c r="H153" s="41">
        <v>5082.49</v>
      </c>
      <c r="I153" s="41">
        <v>6621.88</v>
      </c>
      <c r="J153" s="41">
        <v>12660.35</v>
      </c>
      <c r="K153" s="41">
        <v>5345.8</v>
      </c>
      <c r="L153" s="41">
        <v>772.69</v>
      </c>
      <c r="M153" s="41">
        <v>1358.07</v>
      </c>
      <c r="N153" s="42">
        <v>10721</v>
      </c>
      <c r="O153" s="41">
        <v>0</v>
      </c>
      <c r="P153" s="20">
        <f t="shared" si="2"/>
        <v>728622.92</v>
      </c>
    </row>
    <row r="154" spans="1:16" x14ac:dyDescent="0.25">
      <c r="A154" s="5" t="s">
        <v>302</v>
      </c>
      <c r="B154" s="6" t="s">
        <v>303</v>
      </c>
      <c r="C154" s="41">
        <v>246633.25</v>
      </c>
      <c r="D154" s="41">
        <v>107969.86</v>
      </c>
      <c r="E154" s="41">
        <v>3229.94</v>
      </c>
      <c r="F154" s="41">
        <v>8397.64</v>
      </c>
      <c r="G154" s="41">
        <v>6425.48</v>
      </c>
      <c r="H154" s="41">
        <v>2836.35</v>
      </c>
      <c r="I154" s="41">
        <v>2288.65</v>
      </c>
      <c r="J154" s="41">
        <v>4754.37</v>
      </c>
      <c r="K154" s="41">
        <v>2007.52</v>
      </c>
      <c r="L154" s="41">
        <v>599.24</v>
      </c>
      <c r="M154" s="41">
        <v>373.69</v>
      </c>
      <c r="N154" s="42">
        <v>0</v>
      </c>
      <c r="O154" s="41">
        <v>0</v>
      </c>
      <c r="P154" s="20">
        <f t="shared" si="2"/>
        <v>385515.99</v>
      </c>
    </row>
    <row r="155" spans="1:16" x14ac:dyDescent="0.25">
      <c r="A155" s="5" t="s">
        <v>304</v>
      </c>
      <c r="B155" s="6" t="s">
        <v>305</v>
      </c>
      <c r="C155" s="41">
        <v>148407.82</v>
      </c>
      <c r="D155" s="41">
        <v>71601.48</v>
      </c>
      <c r="E155" s="41">
        <v>2036.16</v>
      </c>
      <c r="F155" s="41">
        <v>5535.29</v>
      </c>
      <c r="G155" s="41">
        <v>841.86</v>
      </c>
      <c r="H155" s="41">
        <v>371.62</v>
      </c>
      <c r="I155" s="41">
        <v>1269.7</v>
      </c>
      <c r="J155" s="41">
        <v>1449.73</v>
      </c>
      <c r="K155" s="41">
        <v>612.14</v>
      </c>
      <c r="L155" s="41">
        <v>380.9</v>
      </c>
      <c r="M155" s="41">
        <v>191.21</v>
      </c>
      <c r="N155" s="42">
        <v>0</v>
      </c>
      <c r="O155" s="41">
        <v>0</v>
      </c>
      <c r="P155" s="20">
        <f t="shared" si="2"/>
        <v>232697.91</v>
      </c>
    </row>
    <row r="156" spans="1:16" x14ac:dyDescent="0.25">
      <c r="A156" s="5" t="s">
        <v>306</v>
      </c>
      <c r="B156" s="6" t="s">
        <v>307</v>
      </c>
      <c r="C156" s="41">
        <v>222743</v>
      </c>
      <c r="D156" s="41">
        <v>106314.01</v>
      </c>
      <c r="E156" s="41">
        <v>2843.15</v>
      </c>
      <c r="F156" s="41">
        <v>7984.35</v>
      </c>
      <c r="G156" s="41">
        <v>5009.83</v>
      </c>
      <c r="H156" s="41">
        <v>2211.4499999999998</v>
      </c>
      <c r="I156" s="41">
        <v>1859.06</v>
      </c>
      <c r="J156" s="41">
        <v>3623.42</v>
      </c>
      <c r="K156" s="41">
        <v>1529.98</v>
      </c>
      <c r="L156" s="41">
        <v>518.02</v>
      </c>
      <c r="M156" s="41">
        <v>277.41000000000003</v>
      </c>
      <c r="N156" s="42">
        <v>0</v>
      </c>
      <c r="O156" s="41">
        <v>0</v>
      </c>
      <c r="P156" s="20">
        <f t="shared" si="2"/>
        <v>354913.68</v>
      </c>
    </row>
    <row r="157" spans="1:16" x14ac:dyDescent="0.25">
      <c r="A157" s="5" t="s">
        <v>308</v>
      </c>
      <c r="B157" s="6" t="s">
        <v>309</v>
      </c>
      <c r="C157" s="41">
        <v>170429.08</v>
      </c>
      <c r="D157" s="41">
        <v>76308.479999999996</v>
      </c>
      <c r="E157" s="41">
        <v>2193.2199999999998</v>
      </c>
      <c r="F157" s="41">
        <v>5705.68</v>
      </c>
      <c r="G157" s="41">
        <v>4647</v>
      </c>
      <c r="H157" s="41">
        <v>2051.29</v>
      </c>
      <c r="I157" s="41">
        <v>1583.18</v>
      </c>
      <c r="J157" s="41">
        <v>3367.19</v>
      </c>
      <c r="K157" s="41">
        <v>1421.79</v>
      </c>
      <c r="L157" s="41">
        <v>418.66</v>
      </c>
      <c r="M157" s="41">
        <v>259.2</v>
      </c>
      <c r="N157" s="42">
        <v>0</v>
      </c>
      <c r="O157" s="41">
        <v>0</v>
      </c>
      <c r="P157" s="20">
        <f t="shared" si="2"/>
        <v>268384.76999999996</v>
      </c>
    </row>
    <row r="158" spans="1:16" x14ac:dyDescent="0.25">
      <c r="A158" s="5" t="s">
        <v>310</v>
      </c>
      <c r="B158" s="6" t="s">
        <v>311</v>
      </c>
      <c r="C158" s="41">
        <v>814734.37</v>
      </c>
      <c r="D158" s="41">
        <v>238724.83</v>
      </c>
      <c r="E158" s="41">
        <v>8249.58</v>
      </c>
      <c r="F158" s="41">
        <v>17076.28</v>
      </c>
      <c r="G158" s="41">
        <v>30615.66</v>
      </c>
      <c r="H158" s="41">
        <v>13514.43</v>
      </c>
      <c r="I158" s="41">
        <v>9747.23</v>
      </c>
      <c r="J158" s="41">
        <v>23986.38</v>
      </c>
      <c r="K158" s="41">
        <v>10128.19</v>
      </c>
      <c r="L158" s="41">
        <v>1144.3699999999999</v>
      </c>
      <c r="M158" s="41">
        <v>1931.37</v>
      </c>
      <c r="N158" s="42">
        <v>0</v>
      </c>
      <c r="O158" s="41">
        <v>0</v>
      </c>
      <c r="P158" s="20">
        <f t="shared" si="2"/>
        <v>1169852.69</v>
      </c>
    </row>
    <row r="159" spans="1:16" x14ac:dyDescent="0.25">
      <c r="A159" s="5" t="s">
        <v>312</v>
      </c>
      <c r="B159" s="6" t="s">
        <v>313</v>
      </c>
      <c r="C159" s="41">
        <v>70469.48</v>
      </c>
      <c r="D159" s="41">
        <v>30075.4</v>
      </c>
      <c r="E159" s="41">
        <v>1139.0899999999999</v>
      </c>
      <c r="F159" s="41">
        <v>3411.23</v>
      </c>
      <c r="G159" s="41">
        <v>707.81</v>
      </c>
      <c r="H159" s="41">
        <v>312.44</v>
      </c>
      <c r="I159" s="41">
        <v>439.59</v>
      </c>
      <c r="J159" s="41">
        <v>514.77</v>
      </c>
      <c r="K159" s="41">
        <v>217.36</v>
      </c>
      <c r="L159" s="41">
        <v>234.7</v>
      </c>
      <c r="M159" s="41">
        <v>39.090000000000003</v>
      </c>
      <c r="N159" s="42">
        <v>0</v>
      </c>
      <c r="O159" s="41">
        <v>0</v>
      </c>
      <c r="P159" s="20">
        <f t="shared" si="2"/>
        <v>107560.95999999999</v>
      </c>
    </row>
    <row r="160" spans="1:16" x14ac:dyDescent="0.25">
      <c r="A160" s="5" t="s">
        <v>314</v>
      </c>
      <c r="B160" s="6" t="s">
        <v>315</v>
      </c>
      <c r="C160" s="41">
        <v>192579.7</v>
      </c>
      <c r="D160" s="41">
        <v>48240.4</v>
      </c>
      <c r="E160" s="41">
        <v>2503.39</v>
      </c>
      <c r="F160" s="41">
        <v>6375.96</v>
      </c>
      <c r="G160" s="41">
        <v>5821.58</v>
      </c>
      <c r="H160" s="41">
        <v>2569.77</v>
      </c>
      <c r="I160" s="41">
        <v>1845.93</v>
      </c>
      <c r="J160" s="41">
        <v>4080.22</v>
      </c>
      <c r="K160" s="41">
        <v>1722.86</v>
      </c>
      <c r="L160" s="41">
        <v>444.55</v>
      </c>
      <c r="M160" s="41">
        <v>309.97000000000003</v>
      </c>
      <c r="N160" s="42">
        <v>12650</v>
      </c>
      <c r="O160" s="41">
        <v>0</v>
      </c>
      <c r="P160" s="20">
        <f t="shared" si="2"/>
        <v>279144.3299999999</v>
      </c>
    </row>
    <row r="161" spans="1:16" x14ac:dyDescent="0.25">
      <c r="A161" s="5" t="s">
        <v>316</v>
      </c>
      <c r="B161" s="6" t="s">
        <v>317</v>
      </c>
      <c r="C161" s="41">
        <v>318436.37</v>
      </c>
      <c r="D161" s="41">
        <v>47176.4</v>
      </c>
      <c r="E161" s="41">
        <v>3788.69</v>
      </c>
      <c r="F161" s="41">
        <v>9141.9599999999991</v>
      </c>
      <c r="G161" s="41">
        <v>11035.77</v>
      </c>
      <c r="H161" s="41">
        <v>4871.43</v>
      </c>
      <c r="I161" s="41">
        <v>3307.19</v>
      </c>
      <c r="J161" s="41">
        <v>7983.11</v>
      </c>
      <c r="K161" s="41">
        <v>3370.85</v>
      </c>
      <c r="L161" s="41">
        <v>640.15</v>
      </c>
      <c r="M161" s="41">
        <v>594.62</v>
      </c>
      <c r="N161" s="42">
        <v>24037</v>
      </c>
      <c r="O161" s="41">
        <v>0</v>
      </c>
      <c r="P161" s="20">
        <f t="shared" si="2"/>
        <v>434383.54000000004</v>
      </c>
    </row>
    <row r="162" spans="1:16" x14ac:dyDescent="0.25">
      <c r="A162" s="5" t="s">
        <v>318</v>
      </c>
      <c r="B162" s="6" t="s">
        <v>319</v>
      </c>
      <c r="C162" s="41">
        <v>240722.52</v>
      </c>
      <c r="D162" s="41">
        <v>105700.48</v>
      </c>
      <c r="E162" s="41">
        <v>3115.24</v>
      </c>
      <c r="F162" s="41">
        <v>8271.4699999999993</v>
      </c>
      <c r="G162" s="41">
        <v>5285.06</v>
      </c>
      <c r="H162" s="41">
        <v>2332.94</v>
      </c>
      <c r="I162" s="41">
        <v>2171.38</v>
      </c>
      <c r="J162" s="41">
        <v>4159.49</v>
      </c>
      <c r="K162" s="41">
        <v>1756.33</v>
      </c>
      <c r="L162" s="41">
        <v>590.20000000000005</v>
      </c>
      <c r="M162" s="41">
        <v>346.83</v>
      </c>
      <c r="N162" s="42">
        <v>0</v>
      </c>
      <c r="O162" s="41">
        <v>0</v>
      </c>
      <c r="P162" s="20">
        <f t="shared" si="2"/>
        <v>374451.94</v>
      </c>
    </row>
    <row r="163" spans="1:16" x14ac:dyDescent="0.25">
      <c r="A163" s="5" t="s">
        <v>320</v>
      </c>
      <c r="B163" s="6" t="s">
        <v>321</v>
      </c>
      <c r="C163" s="41">
        <v>135610.97</v>
      </c>
      <c r="D163" s="41">
        <v>68652.55</v>
      </c>
      <c r="E163" s="41">
        <v>1992.88</v>
      </c>
      <c r="F163" s="41">
        <v>5561.38</v>
      </c>
      <c r="G163" s="41">
        <v>2472.2199999999998</v>
      </c>
      <c r="H163" s="41">
        <v>1091.29</v>
      </c>
      <c r="I163" s="41">
        <v>1072.75</v>
      </c>
      <c r="J163" s="41">
        <v>1826.7</v>
      </c>
      <c r="K163" s="41">
        <v>771.32</v>
      </c>
      <c r="L163" s="41">
        <v>386.38</v>
      </c>
      <c r="M163" s="41">
        <v>146.31</v>
      </c>
      <c r="N163" s="42">
        <v>0</v>
      </c>
      <c r="O163" s="41">
        <v>0</v>
      </c>
      <c r="P163" s="20">
        <f t="shared" si="2"/>
        <v>219584.75000000006</v>
      </c>
    </row>
    <row r="164" spans="1:16" x14ac:dyDescent="0.25">
      <c r="A164" s="5" t="s">
        <v>322</v>
      </c>
      <c r="B164" s="6" t="s">
        <v>323</v>
      </c>
      <c r="C164" s="41">
        <v>320738.26</v>
      </c>
      <c r="D164" s="41">
        <v>102366.81</v>
      </c>
      <c r="E164" s="41">
        <v>3899.86</v>
      </c>
      <c r="F164" s="41">
        <v>8997.83</v>
      </c>
      <c r="G164" s="41">
        <v>8227.59</v>
      </c>
      <c r="H164" s="41">
        <v>3631.84</v>
      </c>
      <c r="I164" s="41">
        <v>3475.45</v>
      </c>
      <c r="J164" s="41">
        <v>7099.41</v>
      </c>
      <c r="K164" s="41">
        <v>2997.71</v>
      </c>
      <c r="L164" s="41">
        <v>668.43</v>
      </c>
      <c r="M164" s="41">
        <v>640.08000000000004</v>
      </c>
      <c r="N164" s="42">
        <v>0</v>
      </c>
      <c r="O164" s="41">
        <v>0</v>
      </c>
      <c r="P164" s="20">
        <f t="shared" si="2"/>
        <v>462743.27000000008</v>
      </c>
    </row>
    <row r="165" spans="1:16" x14ac:dyDescent="0.25">
      <c r="A165" s="5" t="s">
        <v>324</v>
      </c>
      <c r="B165" s="6" t="s">
        <v>325</v>
      </c>
      <c r="C165" s="41">
        <v>1782004.81</v>
      </c>
      <c r="D165" s="41">
        <v>705283.55</v>
      </c>
      <c r="E165" s="41">
        <v>16672.07</v>
      </c>
      <c r="F165" s="41">
        <v>32552.880000000001</v>
      </c>
      <c r="G165" s="41">
        <v>36648.47</v>
      </c>
      <c r="H165" s="41">
        <v>16177.45</v>
      </c>
      <c r="I165" s="41">
        <v>21952.639999999999</v>
      </c>
      <c r="J165" s="41">
        <v>41146.629999999997</v>
      </c>
      <c r="K165" s="41">
        <v>17374.060000000001</v>
      </c>
      <c r="L165" s="41">
        <v>2464.87</v>
      </c>
      <c r="M165" s="41">
        <v>4433.47</v>
      </c>
      <c r="N165" s="42">
        <v>0</v>
      </c>
      <c r="O165" s="41">
        <v>0</v>
      </c>
      <c r="P165" s="20">
        <f t="shared" si="2"/>
        <v>2676710.9000000008</v>
      </c>
    </row>
    <row r="166" spans="1:16" x14ac:dyDescent="0.25">
      <c r="A166" s="5" t="s">
        <v>326</v>
      </c>
      <c r="B166" s="6" t="s">
        <v>327</v>
      </c>
      <c r="C166" s="41">
        <v>272938.92</v>
      </c>
      <c r="D166" s="41">
        <v>122353.33</v>
      </c>
      <c r="E166" s="41">
        <v>3458.8</v>
      </c>
      <c r="F166" s="41">
        <v>7924.39</v>
      </c>
      <c r="G166" s="41">
        <v>5072.47</v>
      </c>
      <c r="H166" s="41">
        <v>2239.1</v>
      </c>
      <c r="I166" s="41">
        <v>2952.99</v>
      </c>
      <c r="J166" s="41">
        <v>5182.93</v>
      </c>
      <c r="K166" s="41">
        <v>2188.48</v>
      </c>
      <c r="L166" s="41">
        <v>647.27</v>
      </c>
      <c r="M166" s="41">
        <v>540.14</v>
      </c>
      <c r="N166" s="42">
        <v>0</v>
      </c>
      <c r="O166" s="41">
        <v>0</v>
      </c>
      <c r="P166" s="20">
        <f t="shared" si="2"/>
        <v>425498.81999999995</v>
      </c>
    </row>
    <row r="167" spans="1:16" x14ac:dyDescent="0.25">
      <c r="A167" s="5" t="s">
        <v>328</v>
      </c>
      <c r="B167" s="6" t="s">
        <v>329</v>
      </c>
      <c r="C167" s="41">
        <v>387772.53</v>
      </c>
      <c r="D167" s="41">
        <v>73385.91</v>
      </c>
      <c r="E167" s="41">
        <v>4486.08</v>
      </c>
      <c r="F167" s="41">
        <v>10794.91</v>
      </c>
      <c r="G167" s="41">
        <v>12751.92</v>
      </c>
      <c r="H167" s="41">
        <v>5628.98</v>
      </c>
      <c r="I167" s="41">
        <v>4057.76</v>
      </c>
      <c r="J167" s="41">
        <v>9376.51</v>
      </c>
      <c r="K167" s="41">
        <v>3959.21</v>
      </c>
      <c r="L167" s="41">
        <v>738.89</v>
      </c>
      <c r="M167" s="41">
        <v>735.53</v>
      </c>
      <c r="N167" s="42">
        <v>0</v>
      </c>
      <c r="O167" s="41">
        <v>0</v>
      </c>
      <c r="P167" s="20">
        <f t="shared" si="2"/>
        <v>513688.2300000001</v>
      </c>
    </row>
    <row r="168" spans="1:16" x14ac:dyDescent="0.25">
      <c r="A168" s="5" t="s">
        <v>330</v>
      </c>
      <c r="B168" s="6" t="s">
        <v>331</v>
      </c>
      <c r="C168" s="41">
        <v>178749.67</v>
      </c>
      <c r="D168" s="41">
        <v>77629.14</v>
      </c>
      <c r="E168" s="41">
        <v>2203.92</v>
      </c>
      <c r="F168" s="41">
        <v>5985.54</v>
      </c>
      <c r="G168" s="41">
        <v>3212.71</v>
      </c>
      <c r="H168" s="41">
        <v>1418.16</v>
      </c>
      <c r="I168" s="41">
        <v>1586.27</v>
      </c>
      <c r="J168" s="41">
        <v>2776.99</v>
      </c>
      <c r="K168" s="41">
        <v>1172.58</v>
      </c>
      <c r="L168" s="41">
        <v>407.17</v>
      </c>
      <c r="M168" s="41">
        <v>251.87</v>
      </c>
      <c r="N168" s="42">
        <v>0</v>
      </c>
      <c r="O168" s="41">
        <v>0</v>
      </c>
      <c r="P168" s="20">
        <f t="shared" si="2"/>
        <v>275394.02</v>
      </c>
    </row>
    <row r="169" spans="1:16" x14ac:dyDescent="0.25">
      <c r="A169" s="5" t="s">
        <v>332</v>
      </c>
      <c r="B169" s="6" t="s">
        <v>333</v>
      </c>
      <c r="C169" s="41">
        <v>249432.63</v>
      </c>
      <c r="D169" s="41">
        <v>63720.33</v>
      </c>
      <c r="E169" s="41">
        <v>3131.44</v>
      </c>
      <c r="F169" s="41">
        <v>7588.86</v>
      </c>
      <c r="G169" s="41">
        <v>6179.91</v>
      </c>
      <c r="H169" s="41">
        <v>2727.95</v>
      </c>
      <c r="I169" s="41">
        <v>2563.13</v>
      </c>
      <c r="J169" s="41">
        <v>5153.8900000000003</v>
      </c>
      <c r="K169" s="41">
        <v>2176.2199999999998</v>
      </c>
      <c r="L169" s="41">
        <v>525.62</v>
      </c>
      <c r="M169" s="41">
        <v>454.89</v>
      </c>
      <c r="N169" s="42">
        <v>0</v>
      </c>
      <c r="O169" s="41">
        <v>0</v>
      </c>
      <c r="P169" s="20">
        <f t="shared" si="2"/>
        <v>343654.87</v>
      </c>
    </row>
    <row r="170" spans="1:16" x14ac:dyDescent="0.25">
      <c r="A170" s="5" t="s">
        <v>334</v>
      </c>
      <c r="B170" s="6" t="s">
        <v>335</v>
      </c>
      <c r="C170" s="41">
        <v>173760.13</v>
      </c>
      <c r="D170" s="41">
        <v>42706</v>
      </c>
      <c r="E170" s="41">
        <v>2221.21</v>
      </c>
      <c r="F170" s="41">
        <v>5773.08</v>
      </c>
      <c r="G170" s="41">
        <v>4731.6899999999996</v>
      </c>
      <c r="H170" s="41">
        <v>2088.67</v>
      </c>
      <c r="I170" s="41">
        <v>1628.6</v>
      </c>
      <c r="J170" s="41">
        <v>3450.7</v>
      </c>
      <c r="K170" s="41">
        <v>1457.05</v>
      </c>
      <c r="L170" s="41">
        <v>392.49</v>
      </c>
      <c r="M170" s="41">
        <v>269.35000000000002</v>
      </c>
      <c r="N170" s="42">
        <v>0</v>
      </c>
      <c r="O170" s="41">
        <v>0</v>
      </c>
      <c r="P170" s="20">
        <f t="shared" si="2"/>
        <v>238478.97</v>
      </c>
    </row>
    <row r="171" spans="1:16" x14ac:dyDescent="0.25">
      <c r="A171" s="5" t="s">
        <v>336</v>
      </c>
      <c r="B171" s="6" t="s">
        <v>337</v>
      </c>
      <c r="C171" s="41">
        <v>150445.92000000001</v>
      </c>
      <c r="D171" s="41">
        <v>90690.78</v>
      </c>
      <c r="E171" s="41">
        <v>2059.06</v>
      </c>
      <c r="F171" s="41">
        <v>5569.27</v>
      </c>
      <c r="G171" s="41">
        <v>3610.57</v>
      </c>
      <c r="H171" s="41">
        <v>1593.79</v>
      </c>
      <c r="I171" s="41">
        <v>1297.6199999999999</v>
      </c>
      <c r="J171" s="41">
        <v>2599.5</v>
      </c>
      <c r="K171" s="41">
        <v>1097.6300000000001</v>
      </c>
      <c r="L171" s="41">
        <v>386.75</v>
      </c>
      <c r="M171" s="41">
        <v>197.15</v>
      </c>
      <c r="N171" s="42">
        <v>0</v>
      </c>
      <c r="O171" s="41">
        <v>0</v>
      </c>
      <c r="P171" s="20">
        <f t="shared" si="2"/>
        <v>259548.04</v>
      </c>
    </row>
    <row r="172" spans="1:16" x14ac:dyDescent="0.25">
      <c r="A172" s="5" t="s">
        <v>338</v>
      </c>
      <c r="B172" s="6" t="s">
        <v>339</v>
      </c>
      <c r="C172" s="41">
        <v>228297.65</v>
      </c>
      <c r="D172" s="41">
        <v>49835.8</v>
      </c>
      <c r="E172" s="41">
        <v>2915.5</v>
      </c>
      <c r="F172" s="41">
        <v>7548.46</v>
      </c>
      <c r="G172" s="41">
        <v>6573.92</v>
      </c>
      <c r="H172" s="41">
        <v>2901.87</v>
      </c>
      <c r="I172" s="41">
        <v>2147.19</v>
      </c>
      <c r="J172" s="41">
        <v>4724.37</v>
      </c>
      <c r="K172" s="41">
        <v>1994.85</v>
      </c>
      <c r="L172" s="41">
        <v>528.27</v>
      </c>
      <c r="M172" s="41">
        <v>355.89</v>
      </c>
      <c r="N172" s="42">
        <v>0</v>
      </c>
      <c r="O172" s="41">
        <v>0</v>
      </c>
      <c r="P172" s="20">
        <f t="shared" si="2"/>
        <v>307823.77</v>
      </c>
    </row>
    <row r="173" spans="1:16" x14ac:dyDescent="0.25">
      <c r="A173" s="5" t="s">
        <v>340</v>
      </c>
      <c r="B173" s="6" t="s">
        <v>341</v>
      </c>
      <c r="C173" s="41">
        <v>158205.96</v>
      </c>
      <c r="D173" s="41">
        <v>112621.4</v>
      </c>
      <c r="E173" s="41">
        <v>2139.79</v>
      </c>
      <c r="F173" s="41">
        <v>5832.43</v>
      </c>
      <c r="G173" s="41">
        <v>3707.06</v>
      </c>
      <c r="H173" s="41">
        <v>1636.38</v>
      </c>
      <c r="I173" s="41">
        <v>1354.9</v>
      </c>
      <c r="J173" s="41">
        <v>2692.76</v>
      </c>
      <c r="K173" s="41">
        <v>1137.01</v>
      </c>
      <c r="L173" s="41">
        <v>396.57</v>
      </c>
      <c r="M173" s="41">
        <v>204.96</v>
      </c>
      <c r="N173" s="42">
        <v>0</v>
      </c>
      <c r="O173" s="41">
        <v>0</v>
      </c>
      <c r="P173" s="20">
        <f t="shared" si="2"/>
        <v>289929.22000000003</v>
      </c>
    </row>
    <row r="174" spans="1:16" x14ac:dyDescent="0.25">
      <c r="A174" s="5" t="s">
        <v>342</v>
      </c>
      <c r="B174" s="6" t="s">
        <v>343</v>
      </c>
      <c r="C174" s="41">
        <v>840945.52</v>
      </c>
      <c r="D174" s="41">
        <v>295367.93</v>
      </c>
      <c r="E174" s="41">
        <v>9494.5499999999993</v>
      </c>
      <c r="F174" s="41">
        <v>20789.57</v>
      </c>
      <c r="G174" s="41">
        <v>25423.15</v>
      </c>
      <c r="H174" s="41">
        <v>11222.34</v>
      </c>
      <c r="I174" s="41">
        <v>9630.9</v>
      </c>
      <c r="J174" s="41">
        <v>21138.82</v>
      </c>
      <c r="K174" s="41">
        <v>8925.81</v>
      </c>
      <c r="L174" s="41">
        <v>1448.52</v>
      </c>
      <c r="M174" s="41">
        <v>1847.51</v>
      </c>
      <c r="N174" s="42">
        <v>0</v>
      </c>
      <c r="O174" s="41">
        <v>0</v>
      </c>
      <c r="P174" s="20">
        <f t="shared" si="2"/>
        <v>1246234.6200000001</v>
      </c>
    </row>
    <row r="175" spans="1:16" x14ac:dyDescent="0.25">
      <c r="A175" s="5" t="s">
        <v>344</v>
      </c>
      <c r="B175" s="6" t="s">
        <v>345</v>
      </c>
      <c r="C175" s="41">
        <v>180557.84</v>
      </c>
      <c r="D175" s="41">
        <v>86245.46</v>
      </c>
      <c r="E175" s="41">
        <v>2343.7199999999998</v>
      </c>
      <c r="F175" s="41">
        <v>6109.96</v>
      </c>
      <c r="G175" s="41">
        <v>4935.37</v>
      </c>
      <c r="H175" s="41">
        <v>2178.58</v>
      </c>
      <c r="I175" s="41">
        <v>1676.94</v>
      </c>
      <c r="J175" s="41">
        <v>3575.87</v>
      </c>
      <c r="K175" s="41">
        <v>1509.9</v>
      </c>
      <c r="L175" s="41">
        <v>422.64</v>
      </c>
      <c r="M175" s="41">
        <v>274.47000000000003</v>
      </c>
      <c r="N175" s="42">
        <v>6733</v>
      </c>
      <c r="O175" s="41">
        <v>0</v>
      </c>
      <c r="P175" s="20">
        <f t="shared" si="2"/>
        <v>296563.75</v>
      </c>
    </row>
    <row r="176" spans="1:16" x14ac:dyDescent="0.25">
      <c r="A176" s="5" t="s">
        <v>346</v>
      </c>
      <c r="B176" s="6" t="s">
        <v>347</v>
      </c>
      <c r="C176" s="41">
        <v>109578.91</v>
      </c>
      <c r="D176" s="41">
        <v>38139.599999999999</v>
      </c>
      <c r="E176" s="41">
        <v>1607.31</v>
      </c>
      <c r="F176" s="41">
        <v>4501.3</v>
      </c>
      <c r="G176" s="41">
        <v>2142.2800000000002</v>
      </c>
      <c r="H176" s="41">
        <v>945.65</v>
      </c>
      <c r="I176" s="41">
        <v>860.33</v>
      </c>
      <c r="J176" s="41">
        <v>1541.43</v>
      </c>
      <c r="K176" s="41">
        <v>650.86</v>
      </c>
      <c r="L176" s="41">
        <v>313.45999999999998</v>
      </c>
      <c r="M176" s="41">
        <v>116.44</v>
      </c>
      <c r="N176" s="42">
        <v>0</v>
      </c>
      <c r="O176" s="41">
        <v>0</v>
      </c>
      <c r="P176" s="20">
        <f t="shared" si="2"/>
        <v>160397.56999999995</v>
      </c>
    </row>
    <row r="177" spans="1:16" x14ac:dyDescent="0.25">
      <c r="A177" s="5" t="s">
        <v>348</v>
      </c>
      <c r="B177" s="6" t="s">
        <v>349</v>
      </c>
      <c r="C177" s="41">
        <v>318546.83</v>
      </c>
      <c r="D177" s="41">
        <v>92530.23</v>
      </c>
      <c r="E177" s="41">
        <v>4096.3100000000004</v>
      </c>
      <c r="F177" s="41">
        <v>10435.77</v>
      </c>
      <c r="G177" s="41">
        <v>10318.69</v>
      </c>
      <c r="H177" s="41">
        <v>4554.8999999999996</v>
      </c>
      <c r="I177" s="41">
        <v>3061.26</v>
      </c>
      <c r="J177" s="41">
        <v>6916.9</v>
      </c>
      <c r="K177" s="41">
        <v>2920.64</v>
      </c>
      <c r="L177" s="41">
        <v>723.59</v>
      </c>
      <c r="M177" s="41">
        <v>515.73</v>
      </c>
      <c r="N177" s="42">
        <v>0</v>
      </c>
      <c r="O177" s="41">
        <v>0</v>
      </c>
      <c r="P177" s="20">
        <f t="shared" si="2"/>
        <v>454620.85000000009</v>
      </c>
    </row>
    <row r="178" spans="1:16" x14ac:dyDescent="0.25">
      <c r="A178" s="5" t="s">
        <v>350</v>
      </c>
      <c r="B178" s="6" t="s">
        <v>351</v>
      </c>
      <c r="C178" s="41">
        <v>354362.51</v>
      </c>
      <c r="D178" s="41">
        <v>93213.53</v>
      </c>
      <c r="E178" s="41">
        <v>4168.1499999999996</v>
      </c>
      <c r="F178" s="41">
        <v>11814.46</v>
      </c>
      <c r="G178" s="41">
        <v>8792.19</v>
      </c>
      <c r="H178" s="41">
        <v>3881.07</v>
      </c>
      <c r="I178" s="41">
        <v>3010.88</v>
      </c>
      <c r="J178" s="41">
        <v>6104.13</v>
      </c>
      <c r="K178" s="41">
        <v>2577.4499999999998</v>
      </c>
      <c r="L178" s="41">
        <v>745.73</v>
      </c>
      <c r="M178" s="41">
        <v>463.44</v>
      </c>
      <c r="N178" s="42">
        <v>0</v>
      </c>
      <c r="O178" s="41">
        <v>0</v>
      </c>
      <c r="P178" s="20">
        <f t="shared" si="2"/>
        <v>489133.5400000001</v>
      </c>
    </row>
    <row r="179" spans="1:16" x14ac:dyDescent="0.25">
      <c r="A179" s="5" t="s">
        <v>352</v>
      </c>
      <c r="B179" s="6" t="s">
        <v>353</v>
      </c>
      <c r="C179" s="41">
        <v>1174467.71</v>
      </c>
      <c r="D179" s="41">
        <v>499062.57</v>
      </c>
      <c r="E179" s="41">
        <v>13573.95</v>
      </c>
      <c r="F179" s="41">
        <v>32019.34</v>
      </c>
      <c r="G179" s="41">
        <v>45626.6</v>
      </c>
      <c r="H179" s="41">
        <v>20140.59</v>
      </c>
      <c r="I179" s="41">
        <v>12526.27</v>
      </c>
      <c r="J179" s="41">
        <v>30041.01</v>
      </c>
      <c r="K179" s="41">
        <v>12684.74</v>
      </c>
      <c r="L179" s="41">
        <v>2252.96</v>
      </c>
      <c r="M179" s="41">
        <v>2298.08</v>
      </c>
      <c r="N179" s="42">
        <v>387929</v>
      </c>
      <c r="O179" s="41">
        <v>0</v>
      </c>
      <c r="P179" s="20">
        <f t="shared" si="2"/>
        <v>2232622.8200000003</v>
      </c>
    </row>
    <row r="180" spans="1:16" x14ac:dyDescent="0.25">
      <c r="A180" s="5" t="s">
        <v>354</v>
      </c>
      <c r="B180" s="6" t="s">
        <v>355</v>
      </c>
      <c r="C180" s="41">
        <v>71745</v>
      </c>
      <c r="D180" s="41">
        <v>23430.54</v>
      </c>
      <c r="E180" s="41">
        <v>943.34</v>
      </c>
      <c r="F180" s="41">
        <v>2271.8200000000002</v>
      </c>
      <c r="G180" s="41">
        <v>909.57</v>
      </c>
      <c r="H180" s="41">
        <v>401.5</v>
      </c>
      <c r="I180" s="41">
        <v>738.49</v>
      </c>
      <c r="J180" s="41">
        <v>1129.6500000000001</v>
      </c>
      <c r="K180" s="41">
        <v>476.99</v>
      </c>
      <c r="L180" s="41">
        <v>157.96</v>
      </c>
      <c r="M180" s="41">
        <v>130.43</v>
      </c>
      <c r="N180" s="42">
        <v>1467</v>
      </c>
      <c r="O180" s="41">
        <v>0</v>
      </c>
      <c r="P180" s="20">
        <f t="shared" si="2"/>
        <v>103802.29000000002</v>
      </c>
    </row>
    <row r="181" spans="1:16" x14ac:dyDescent="0.25">
      <c r="A181" s="5" t="s">
        <v>356</v>
      </c>
      <c r="B181" s="6" t="s">
        <v>357</v>
      </c>
      <c r="C181" s="41">
        <v>148711.97</v>
      </c>
      <c r="D181" s="41">
        <v>65152.55</v>
      </c>
      <c r="E181" s="41">
        <v>1890.41</v>
      </c>
      <c r="F181" s="41">
        <v>5098.68</v>
      </c>
      <c r="G181" s="41">
        <v>3273.14</v>
      </c>
      <c r="H181" s="41">
        <v>1444.84</v>
      </c>
      <c r="I181" s="41">
        <v>1319.47</v>
      </c>
      <c r="J181" s="41">
        <v>2552.9299999999998</v>
      </c>
      <c r="K181" s="41">
        <v>1077.97</v>
      </c>
      <c r="L181" s="41">
        <v>353.52</v>
      </c>
      <c r="M181" s="41">
        <v>208.42</v>
      </c>
      <c r="N181" s="42">
        <v>0</v>
      </c>
      <c r="O181" s="41">
        <v>0</v>
      </c>
      <c r="P181" s="20">
        <f t="shared" si="2"/>
        <v>231083.90000000002</v>
      </c>
    </row>
    <row r="182" spans="1:16" x14ac:dyDescent="0.25">
      <c r="A182" s="5" t="s">
        <v>358</v>
      </c>
      <c r="B182" s="6" t="s">
        <v>359</v>
      </c>
      <c r="C182" s="41">
        <v>346172.89</v>
      </c>
      <c r="D182" s="41">
        <v>128670.07</v>
      </c>
      <c r="E182" s="41">
        <v>3581.6</v>
      </c>
      <c r="F182" s="41">
        <v>7327.34</v>
      </c>
      <c r="G182" s="41">
        <v>10070.129999999999</v>
      </c>
      <c r="H182" s="41">
        <v>4445.18</v>
      </c>
      <c r="I182" s="41">
        <v>4176.2700000000004</v>
      </c>
      <c r="J182" s="41">
        <v>9013.8799999999992</v>
      </c>
      <c r="K182" s="41">
        <v>3806.09</v>
      </c>
      <c r="L182" s="41">
        <v>500.2</v>
      </c>
      <c r="M182" s="41">
        <v>829.56</v>
      </c>
      <c r="N182" s="42">
        <v>0</v>
      </c>
      <c r="O182" s="41">
        <v>0</v>
      </c>
      <c r="P182" s="20">
        <f t="shared" si="2"/>
        <v>518593.21000000008</v>
      </c>
    </row>
    <row r="183" spans="1:16" x14ac:dyDescent="0.25">
      <c r="A183" s="5" t="s">
        <v>360</v>
      </c>
      <c r="B183" s="6" t="s">
        <v>361</v>
      </c>
      <c r="C183" s="41">
        <v>188734.79</v>
      </c>
      <c r="D183" s="41">
        <v>59659.29</v>
      </c>
      <c r="E183" s="41">
        <v>2422.89</v>
      </c>
      <c r="F183" s="41">
        <v>5933.36</v>
      </c>
      <c r="G183" s="41">
        <v>3224.02</v>
      </c>
      <c r="H183" s="41">
        <v>1423.15</v>
      </c>
      <c r="I183" s="41">
        <v>1908.85</v>
      </c>
      <c r="J183" s="41">
        <v>3245.84</v>
      </c>
      <c r="K183" s="41">
        <v>1370.55</v>
      </c>
      <c r="L183" s="41">
        <v>412.21</v>
      </c>
      <c r="M183" s="41">
        <v>334.14</v>
      </c>
      <c r="N183" s="42">
        <v>0</v>
      </c>
      <c r="O183" s="41">
        <v>0</v>
      </c>
      <c r="P183" s="20">
        <f t="shared" si="2"/>
        <v>268669.09000000003</v>
      </c>
    </row>
    <row r="184" spans="1:16" x14ac:dyDescent="0.25">
      <c r="A184" s="5" t="s">
        <v>362</v>
      </c>
      <c r="B184" s="6" t="s">
        <v>363</v>
      </c>
      <c r="C184" s="41">
        <v>299454.01</v>
      </c>
      <c r="D184" s="41">
        <v>119905.09</v>
      </c>
      <c r="E184" s="41">
        <v>3866.41</v>
      </c>
      <c r="F184" s="41">
        <v>10067.34</v>
      </c>
      <c r="G184" s="41">
        <v>6210.89</v>
      </c>
      <c r="H184" s="41">
        <v>2741.63</v>
      </c>
      <c r="I184" s="41">
        <v>2780.36</v>
      </c>
      <c r="J184" s="41">
        <v>5150.3</v>
      </c>
      <c r="K184" s="41">
        <v>2174.6999999999998</v>
      </c>
      <c r="L184" s="41">
        <v>725.27</v>
      </c>
      <c r="M184" s="41">
        <v>455.07</v>
      </c>
      <c r="N184" s="42">
        <v>0</v>
      </c>
      <c r="O184" s="41">
        <v>0</v>
      </c>
      <c r="P184" s="20">
        <f t="shared" si="2"/>
        <v>453531.07</v>
      </c>
    </row>
    <row r="185" spans="1:16" x14ac:dyDescent="0.25">
      <c r="A185" s="5" t="s">
        <v>364</v>
      </c>
      <c r="B185" s="6" t="s">
        <v>365</v>
      </c>
      <c r="C185" s="41">
        <v>783433.34</v>
      </c>
      <c r="D185" s="41">
        <v>251744.32</v>
      </c>
      <c r="E185" s="41">
        <v>8736.27</v>
      </c>
      <c r="F185" s="41">
        <v>18268.02</v>
      </c>
      <c r="G185" s="41">
        <v>23144.080000000002</v>
      </c>
      <c r="H185" s="41">
        <v>10216.31</v>
      </c>
      <c r="I185" s="41">
        <v>9298.7999999999993</v>
      </c>
      <c r="J185" s="41">
        <v>20102.080000000002</v>
      </c>
      <c r="K185" s="41">
        <v>8488.0499999999993</v>
      </c>
      <c r="L185" s="41">
        <v>1329.35</v>
      </c>
      <c r="M185" s="41">
        <v>1819.9</v>
      </c>
      <c r="N185" s="42">
        <v>0</v>
      </c>
      <c r="O185" s="41">
        <v>0</v>
      </c>
      <c r="P185" s="20">
        <f t="shared" si="2"/>
        <v>1136580.5200000003</v>
      </c>
    </row>
    <row r="186" spans="1:16" x14ac:dyDescent="0.25">
      <c r="A186" s="5" t="s">
        <v>366</v>
      </c>
      <c r="B186" s="6" t="s">
        <v>367</v>
      </c>
      <c r="C186" s="41">
        <v>389201.74</v>
      </c>
      <c r="D186" s="41">
        <v>44501.22</v>
      </c>
      <c r="E186" s="41">
        <v>4178.21</v>
      </c>
      <c r="F186" s="41">
        <v>9499.57</v>
      </c>
      <c r="G186" s="41">
        <v>14841.23</v>
      </c>
      <c r="H186" s="41">
        <v>6551.25</v>
      </c>
      <c r="I186" s="41">
        <v>4320.71</v>
      </c>
      <c r="J186" s="41">
        <v>10923.46</v>
      </c>
      <c r="K186" s="41">
        <v>4612.3999999999996</v>
      </c>
      <c r="L186" s="41">
        <v>658.21</v>
      </c>
      <c r="M186" s="41">
        <v>817.91</v>
      </c>
      <c r="N186" s="42">
        <v>0</v>
      </c>
      <c r="O186" s="41">
        <v>0</v>
      </c>
      <c r="P186" s="20">
        <f t="shared" si="2"/>
        <v>490105.91000000003</v>
      </c>
    </row>
    <row r="187" spans="1:16" x14ac:dyDescent="0.25">
      <c r="A187" s="5" t="s">
        <v>368</v>
      </c>
      <c r="B187" s="6" t="s">
        <v>369</v>
      </c>
      <c r="C187" s="41">
        <v>233620.4</v>
      </c>
      <c r="D187" s="41">
        <v>88895.63</v>
      </c>
      <c r="E187" s="41">
        <v>2799.15</v>
      </c>
      <c r="F187" s="41">
        <v>6105.78</v>
      </c>
      <c r="G187" s="41">
        <v>3262.64</v>
      </c>
      <c r="H187" s="41">
        <v>1440.2</v>
      </c>
      <c r="I187" s="41">
        <v>2682.11</v>
      </c>
      <c r="J187" s="41">
        <v>4293.09</v>
      </c>
      <c r="K187" s="41">
        <v>1812.75</v>
      </c>
      <c r="L187" s="41">
        <v>429.06</v>
      </c>
      <c r="M187" s="41">
        <v>512.39</v>
      </c>
      <c r="N187" s="42">
        <v>1242</v>
      </c>
      <c r="O187" s="41">
        <v>0</v>
      </c>
      <c r="P187" s="20">
        <f t="shared" si="2"/>
        <v>347095.20000000013</v>
      </c>
    </row>
    <row r="188" spans="1:16" x14ac:dyDescent="0.25">
      <c r="A188" s="5" t="s">
        <v>370</v>
      </c>
      <c r="B188" s="6" t="s">
        <v>371</v>
      </c>
      <c r="C188" s="41">
        <v>198459.1</v>
      </c>
      <c r="D188" s="41">
        <v>113755.48</v>
      </c>
      <c r="E188" s="41">
        <v>2545.1999999999998</v>
      </c>
      <c r="F188" s="41">
        <v>6424.61</v>
      </c>
      <c r="G188" s="41">
        <v>5280.03</v>
      </c>
      <c r="H188" s="41">
        <v>2330.7199999999998</v>
      </c>
      <c r="I188" s="41">
        <v>1930.78</v>
      </c>
      <c r="J188" s="41">
        <v>4068.11</v>
      </c>
      <c r="K188" s="41">
        <v>1717.75</v>
      </c>
      <c r="L188" s="41">
        <v>447.3</v>
      </c>
      <c r="M188" s="41">
        <v>328.53</v>
      </c>
      <c r="N188" s="42">
        <v>0</v>
      </c>
      <c r="O188" s="41">
        <v>0</v>
      </c>
      <c r="P188" s="20">
        <f t="shared" si="2"/>
        <v>337287.61000000004</v>
      </c>
    </row>
    <row r="189" spans="1:16" x14ac:dyDescent="0.25">
      <c r="A189" s="5" t="s">
        <v>372</v>
      </c>
      <c r="B189" s="6" t="s">
        <v>373</v>
      </c>
      <c r="C189" s="41">
        <v>100578.83</v>
      </c>
      <c r="D189" s="41">
        <v>52936.58</v>
      </c>
      <c r="E189" s="41">
        <v>1441</v>
      </c>
      <c r="F189" s="41">
        <v>3969.11</v>
      </c>
      <c r="G189" s="41">
        <v>1022.13</v>
      </c>
      <c r="H189" s="41">
        <v>451.19</v>
      </c>
      <c r="I189" s="41">
        <v>826.16</v>
      </c>
      <c r="J189" s="41">
        <v>1101.6600000000001</v>
      </c>
      <c r="K189" s="41">
        <v>465.17</v>
      </c>
      <c r="L189" s="41">
        <v>273.75</v>
      </c>
      <c r="M189" s="41">
        <v>118.3</v>
      </c>
      <c r="N189" s="42">
        <v>2385</v>
      </c>
      <c r="O189" s="41">
        <v>0</v>
      </c>
      <c r="P189" s="20">
        <f t="shared" si="2"/>
        <v>165568.88</v>
      </c>
    </row>
    <row r="190" spans="1:16" x14ac:dyDescent="0.25">
      <c r="A190" s="5" t="s">
        <v>374</v>
      </c>
      <c r="B190" s="6" t="s">
        <v>375</v>
      </c>
      <c r="C190" s="41">
        <v>189999.73</v>
      </c>
      <c r="D190" s="41">
        <v>49492.6</v>
      </c>
      <c r="E190" s="41">
        <v>2524.08</v>
      </c>
      <c r="F190" s="41">
        <v>6647.12</v>
      </c>
      <c r="G190" s="41">
        <v>5025.71</v>
      </c>
      <c r="H190" s="41">
        <v>2218.46</v>
      </c>
      <c r="I190" s="41">
        <v>1726.05</v>
      </c>
      <c r="J190" s="41">
        <v>3616.88</v>
      </c>
      <c r="K190" s="41">
        <v>1527.22</v>
      </c>
      <c r="L190" s="41">
        <v>463.28</v>
      </c>
      <c r="M190" s="41">
        <v>276.43</v>
      </c>
      <c r="N190" s="42">
        <v>0</v>
      </c>
      <c r="O190" s="41">
        <v>0</v>
      </c>
      <c r="P190" s="20">
        <f t="shared" si="2"/>
        <v>263517.56</v>
      </c>
    </row>
    <row r="191" spans="1:16" x14ac:dyDescent="0.25">
      <c r="A191" s="5" t="s">
        <v>376</v>
      </c>
      <c r="B191" s="6" t="s">
        <v>377</v>
      </c>
      <c r="C191" s="41">
        <v>155615.41</v>
      </c>
      <c r="D191" s="41">
        <v>71532.039999999994</v>
      </c>
      <c r="E191" s="41">
        <v>2146.5</v>
      </c>
      <c r="F191" s="41">
        <v>5844.25</v>
      </c>
      <c r="G191" s="41">
        <v>3354.39</v>
      </c>
      <c r="H191" s="41">
        <v>1480.7</v>
      </c>
      <c r="I191" s="41">
        <v>1322.62</v>
      </c>
      <c r="J191" s="41">
        <v>2507.6</v>
      </c>
      <c r="K191" s="41">
        <v>1058.83</v>
      </c>
      <c r="L191" s="41">
        <v>408.93</v>
      </c>
      <c r="M191" s="41">
        <v>197.64</v>
      </c>
      <c r="N191" s="42">
        <v>0</v>
      </c>
      <c r="O191" s="41">
        <v>0</v>
      </c>
      <c r="P191" s="20">
        <f t="shared" si="2"/>
        <v>245468.91000000003</v>
      </c>
    </row>
    <row r="192" spans="1:16" x14ac:dyDescent="0.25">
      <c r="A192" s="5" t="s">
        <v>378</v>
      </c>
      <c r="B192" s="6" t="s">
        <v>379</v>
      </c>
      <c r="C192" s="41">
        <v>23854487.199999999</v>
      </c>
      <c r="D192" s="41">
        <v>9683780.1600000001</v>
      </c>
      <c r="E192" s="41">
        <v>228736.13</v>
      </c>
      <c r="F192" s="41">
        <v>475176.96000000002</v>
      </c>
      <c r="G192" s="41">
        <v>353325.25</v>
      </c>
      <c r="H192" s="41">
        <v>155965.59</v>
      </c>
      <c r="I192" s="41">
        <v>284502.65999999997</v>
      </c>
      <c r="J192" s="41">
        <v>473384.2</v>
      </c>
      <c r="K192" s="41">
        <v>199885.23</v>
      </c>
      <c r="L192" s="41">
        <v>30846.720000000001</v>
      </c>
      <c r="M192" s="41">
        <v>56516.17</v>
      </c>
      <c r="N192" s="42">
        <v>0</v>
      </c>
      <c r="O192" s="41">
        <v>248473.67</v>
      </c>
      <c r="P192" s="20">
        <f t="shared" si="2"/>
        <v>36045079.940000005</v>
      </c>
    </row>
    <row r="193" spans="1:16" x14ac:dyDescent="0.25">
      <c r="A193" s="5" t="s">
        <v>380</v>
      </c>
      <c r="B193" s="6" t="s">
        <v>381</v>
      </c>
      <c r="C193" s="41">
        <v>572502.09</v>
      </c>
      <c r="D193" s="41">
        <v>117748.15</v>
      </c>
      <c r="E193" s="41">
        <v>6535.1</v>
      </c>
      <c r="F193" s="41">
        <v>15026.07</v>
      </c>
      <c r="G193" s="41">
        <v>20138.66</v>
      </c>
      <c r="H193" s="41">
        <v>8889.65</v>
      </c>
      <c r="I193" s="41">
        <v>6268.98</v>
      </c>
      <c r="J193" s="41">
        <v>15039.47</v>
      </c>
      <c r="K193" s="41">
        <v>6350.37</v>
      </c>
      <c r="L193" s="41">
        <v>1052.54</v>
      </c>
      <c r="M193" s="41">
        <v>1170.4100000000001</v>
      </c>
      <c r="N193" s="42">
        <v>0</v>
      </c>
      <c r="O193" s="41">
        <v>0</v>
      </c>
      <c r="P193" s="20">
        <f t="shared" si="2"/>
        <v>770721.49</v>
      </c>
    </row>
    <row r="194" spans="1:16" x14ac:dyDescent="0.25">
      <c r="A194" s="5" t="s">
        <v>382</v>
      </c>
      <c r="B194" s="6" t="s">
        <v>383</v>
      </c>
      <c r="C194" s="41">
        <v>106706.37</v>
      </c>
      <c r="D194" s="41">
        <v>62533.77</v>
      </c>
      <c r="E194" s="41">
        <v>1694.08</v>
      </c>
      <c r="F194" s="41">
        <v>4974.58</v>
      </c>
      <c r="G194" s="41">
        <v>1180.58</v>
      </c>
      <c r="H194" s="41">
        <v>521.14</v>
      </c>
      <c r="I194" s="41">
        <v>714.4</v>
      </c>
      <c r="J194" s="41">
        <v>913.66</v>
      </c>
      <c r="K194" s="41">
        <v>385.79</v>
      </c>
      <c r="L194" s="41">
        <v>345.48</v>
      </c>
      <c r="M194" s="41">
        <v>74.180000000000007</v>
      </c>
      <c r="N194" s="42">
        <v>8506</v>
      </c>
      <c r="O194" s="41">
        <v>0</v>
      </c>
      <c r="P194" s="20">
        <f t="shared" si="2"/>
        <v>188550.02999999997</v>
      </c>
    </row>
    <row r="195" spans="1:16" x14ac:dyDescent="0.25">
      <c r="A195" s="5" t="s">
        <v>384</v>
      </c>
      <c r="B195" s="6" t="s">
        <v>385</v>
      </c>
      <c r="C195" s="41">
        <v>185864.08</v>
      </c>
      <c r="D195" s="41">
        <v>89388.03</v>
      </c>
      <c r="E195" s="41">
        <v>2535.4</v>
      </c>
      <c r="F195" s="41">
        <v>7007.55</v>
      </c>
      <c r="G195" s="41">
        <v>4149.34</v>
      </c>
      <c r="H195" s="41">
        <v>1831.61</v>
      </c>
      <c r="I195" s="41">
        <v>1543.96</v>
      </c>
      <c r="J195" s="41">
        <v>2979.98</v>
      </c>
      <c r="K195" s="41">
        <v>1258.29</v>
      </c>
      <c r="L195" s="41">
        <v>490.84</v>
      </c>
      <c r="M195" s="41">
        <v>225.97</v>
      </c>
      <c r="N195" s="42">
        <v>0</v>
      </c>
      <c r="O195" s="41">
        <v>0</v>
      </c>
      <c r="P195" s="20">
        <f t="shared" si="2"/>
        <v>297275.05</v>
      </c>
    </row>
    <row r="196" spans="1:16" x14ac:dyDescent="0.25">
      <c r="A196" s="5" t="s">
        <v>386</v>
      </c>
      <c r="B196" s="6" t="s">
        <v>387</v>
      </c>
      <c r="C196" s="41">
        <v>617388.26</v>
      </c>
      <c r="D196" s="41">
        <v>208853.24</v>
      </c>
      <c r="E196" s="41">
        <v>6932.29</v>
      </c>
      <c r="F196" s="41">
        <v>15642.39</v>
      </c>
      <c r="G196" s="41">
        <v>22112.9</v>
      </c>
      <c r="H196" s="41">
        <v>9761.1200000000008</v>
      </c>
      <c r="I196" s="41">
        <v>6885.16</v>
      </c>
      <c r="J196" s="41">
        <v>16415.48</v>
      </c>
      <c r="K196" s="41">
        <v>6931.39</v>
      </c>
      <c r="L196" s="41">
        <v>1096.19</v>
      </c>
      <c r="M196" s="41">
        <v>1301.3599999999999</v>
      </c>
      <c r="N196" s="42">
        <v>0</v>
      </c>
      <c r="O196" s="41">
        <v>0</v>
      </c>
      <c r="P196" s="20">
        <f t="shared" si="2"/>
        <v>913319.78</v>
      </c>
    </row>
    <row r="197" spans="1:16" x14ac:dyDescent="0.25">
      <c r="A197" s="5" t="s">
        <v>388</v>
      </c>
      <c r="B197" s="6" t="s">
        <v>389</v>
      </c>
      <c r="C197" s="41">
        <v>290193.19</v>
      </c>
      <c r="D197" s="41">
        <v>88618.29</v>
      </c>
      <c r="E197" s="41">
        <v>3322.83</v>
      </c>
      <c r="F197" s="41">
        <v>7007.2</v>
      </c>
      <c r="G197" s="41">
        <v>7228.28</v>
      </c>
      <c r="H197" s="41">
        <v>3190.72</v>
      </c>
      <c r="I197" s="41">
        <v>3430.42</v>
      </c>
      <c r="J197" s="41">
        <v>6742.71</v>
      </c>
      <c r="K197" s="41">
        <v>2847.09</v>
      </c>
      <c r="L197" s="41">
        <v>488.58</v>
      </c>
      <c r="M197" s="41">
        <v>668.65</v>
      </c>
      <c r="N197" s="42">
        <v>45171</v>
      </c>
      <c r="O197" s="41">
        <v>0</v>
      </c>
      <c r="P197" s="20">
        <f t="shared" si="2"/>
        <v>458908.96000000008</v>
      </c>
    </row>
    <row r="198" spans="1:16" x14ac:dyDescent="0.25">
      <c r="A198" s="5" t="s">
        <v>390</v>
      </c>
      <c r="B198" s="6" t="s">
        <v>391</v>
      </c>
      <c r="C198" s="41">
        <v>1553810.75</v>
      </c>
      <c r="D198" s="41">
        <v>371244.99</v>
      </c>
      <c r="E198" s="41">
        <v>16947.52</v>
      </c>
      <c r="F198" s="41">
        <v>36363.410000000003</v>
      </c>
      <c r="G198" s="41">
        <v>51171.6</v>
      </c>
      <c r="H198" s="41">
        <v>22588.28</v>
      </c>
      <c r="I198" s="41">
        <v>18098.740000000002</v>
      </c>
      <c r="J198" s="41">
        <v>41075.75</v>
      </c>
      <c r="K198" s="41">
        <v>17344.13</v>
      </c>
      <c r="L198" s="41">
        <v>2531.41</v>
      </c>
      <c r="M198" s="41">
        <v>3514.6</v>
      </c>
      <c r="N198" s="42">
        <v>0</v>
      </c>
      <c r="O198" s="41">
        <v>263894.59000000003</v>
      </c>
      <c r="P198" s="20">
        <f t="shared" si="2"/>
        <v>2398585.77</v>
      </c>
    </row>
    <row r="199" spans="1:16" x14ac:dyDescent="0.25">
      <c r="A199" s="5" t="s">
        <v>392</v>
      </c>
      <c r="B199" s="6" t="s">
        <v>393</v>
      </c>
      <c r="C199" s="41">
        <v>54951.519999999997</v>
      </c>
      <c r="D199" s="41">
        <v>30487.78</v>
      </c>
      <c r="E199" s="41">
        <v>846.16</v>
      </c>
      <c r="F199" s="41">
        <v>2374.09</v>
      </c>
      <c r="G199" s="41">
        <v>662.85</v>
      </c>
      <c r="H199" s="41">
        <v>292.60000000000002</v>
      </c>
      <c r="I199" s="41">
        <v>417.12</v>
      </c>
      <c r="J199" s="41">
        <v>581.17999999999995</v>
      </c>
      <c r="K199" s="41">
        <v>245.4</v>
      </c>
      <c r="L199" s="41">
        <v>174.1</v>
      </c>
      <c r="M199" s="41">
        <v>53.21</v>
      </c>
      <c r="N199" s="42">
        <v>0</v>
      </c>
      <c r="O199" s="41">
        <v>0</v>
      </c>
      <c r="P199" s="20">
        <f t="shared" si="2"/>
        <v>91086.01</v>
      </c>
    </row>
    <row r="200" spans="1:16" x14ac:dyDescent="0.25">
      <c r="A200" s="5" t="s">
        <v>394</v>
      </c>
      <c r="B200" s="6" t="s">
        <v>395</v>
      </c>
      <c r="C200" s="41">
        <v>187963.93</v>
      </c>
      <c r="D200" s="41">
        <v>78381.179999999993</v>
      </c>
      <c r="E200" s="41">
        <v>2235.15</v>
      </c>
      <c r="F200" s="41">
        <v>5145.66</v>
      </c>
      <c r="G200" s="41">
        <v>3365.15</v>
      </c>
      <c r="H200" s="41">
        <v>1485.45</v>
      </c>
      <c r="I200" s="41">
        <v>2044.94</v>
      </c>
      <c r="J200" s="41">
        <v>3592.62</v>
      </c>
      <c r="K200" s="41">
        <v>1516.97</v>
      </c>
      <c r="L200" s="41">
        <v>378.29</v>
      </c>
      <c r="M200" s="41">
        <v>378.58</v>
      </c>
      <c r="N200" s="42">
        <v>0</v>
      </c>
      <c r="O200" s="41">
        <v>0</v>
      </c>
      <c r="P200" s="20">
        <f t="shared" si="2"/>
        <v>286487.92</v>
      </c>
    </row>
    <row r="201" spans="1:16" x14ac:dyDescent="0.25">
      <c r="A201" s="5" t="s">
        <v>396</v>
      </c>
      <c r="B201" s="6" t="s">
        <v>397</v>
      </c>
      <c r="C201" s="41">
        <v>274720.77</v>
      </c>
      <c r="D201" s="41">
        <v>50680.9</v>
      </c>
      <c r="E201" s="41">
        <v>3026.12</v>
      </c>
      <c r="F201" s="41">
        <v>5908.21</v>
      </c>
      <c r="G201" s="41">
        <v>6260.05</v>
      </c>
      <c r="H201" s="41">
        <v>2763.32</v>
      </c>
      <c r="I201" s="41">
        <v>3430.13</v>
      </c>
      <c r="J201" s="41">
        <v>6576.18</v>
      </c>
      <c r="K201" s="41">
        <v>2776.77</v>
      </c>
      <c r="L201" s="41">
        <v>421.56</v>
      </c>
      <c r="M201" s="41">
        <v>689.58</v>
      </c>
      <c r="N201" s="42">
        <v>0</v>
      </c>
      <c r="O201" s="41">
        <v>0</v>
      </c>
      <c r="P201" s="20">
        <f t="shared" si="2"/>
        <v>357253.59000000008</v>
      </c>
    </row>
    <row r="202" spans="1:16" x14ac:dyDescent="0.25">
      <c r="A202" s="5" t="s">
        <v>398</v>
      </c>
      <c r="B202" s="6" t="s">
        <v>399</v>
      </c>
      <c r="C202" s="41">
        <v>215834.35</v>
      </c>
      <c r="D202" s="41">
        <v>78275.600000000006</v>
      </c>
      <c r="E202" s="41">
        <v>2514.96</v>
      </c>
      <c r="F202" s="41">
        <v>6420.31</v>
      </c>
      <c r="G202" s="41">
        <v>3069.71</v>
      </c>
      <c r="H202" s="41">
        <v>1355.04</v>
      </c>
      <c r="I202" s="41">
        <v>2089.2800000000002</v>
      </c>
      <c r="J202" s="41">
        <v>3333.19</v>
      </c>
      <c r="K202" s="41">
        <v>1407.43</v>
      </c>
      <c r="L202" s="41">
        <v>504.69</v>
      </c>
      <c r="M202" s="41">
        <v>357.71</v>
      </c>
      <c r="N202" s="42">
        <v>4527</v>
      </c>
      <c r="O202" s="41">
        <v>0</v>
      </c>
      <c r="P202" s="20">
        <f t="shared" ref="P202:P265" si="3">SUM(C202:O202)</f>
        <v>319689.27000000008</v>
      </c>
    </row>
    <row r="203" spans="1:16" x14ac:dyDescent="0.25">
      <c r="A203" s="5" t="s">
        <v>400</v>
      </c>
      <c r="B203" s="6" t="s">
        <v>401</v>
      </c>
      <c r="C203" s="41">
        <v>186670.6</v>
      </c>
      <c r="D203" s="41">
        <v>83377.850000000006</v>
      </c>
      <c r="E203" s="41">
        <v>2568.35</v>
      </c>
      <c r="F203" s="41">
        <v>7270.35</v>
      </c>
      <c r="G203" s="41">
        <v>2464.17</v>
      </c>
      <c r="H203" s="41">
        <v>1087.74</v>
      </c>
      <c r="I203" s="41">
        <v>1459.79</v>
      </c>
      <c r="J203" s="41">
        <v>2124.73</v>
      </c>
      <c r="K203" s="41">
        <v>897.16</v>
      </c>
      <c r="L203" s="41">
        <v>564.1</v>
      </c>
      <c r="M203" s="41">
        <v>198.74</v>
      </c>
      <c r="N203" s="42">
        <v>0</v>
      </c>
      <c r="O203" s="41">
        <v>0</v>
      </c>
      <c r="P203" s="20">
        <f t="shared" si="3"/>
        <v>288683.57999999984</v>
      </c>
    </row>
    <row r="204" spans="1:16" x14ac:dyDescent="0.25">
      <c r="A204" s="5" t="s">
        <v>402</v>
      </c>
      <c r="B204" s="6" t="s">
        <v>403</v>
      </c>
      <c r="C204" s="41">
        <v>91609</v>
      </c>
      <c r="D204" s="41">
        <v>47981.37</v>
      </c>
      <c r="E204" s="41">
        <v>1352.1</v>
      </c>
      <c r="F204" s="41">
        <v>3678.06</v>
      </c>
      <c r="G204" s="41">
        <v>905.69</v>
      </c>
      <c r="H204" s="41">
        <v>399.79</v>
      </c>
      <c r="I204" s="41">
        <v>761.25</v>
      </c>
      <c r="J204" s="41">
        <v>1009.1</v>
      </c>
      <c r="K204" s="41">
        <v>426.09</v>
      </c>
      <c r="L204" s="41">
        <v>255.22</v>
      </c>
      <c r="M204" s="41">
        <v>109.64</v>
      </c>
      <c r="N204" s="42">
        <v>19956</v>
      </c>
      <c r="O204" s="41">
        <v>0</v>
      </c>
      <c r="P204" s="20">
        <f t="shared" si="3"/>
        <v>168443.31000000003</v>
      </c>
    </row>
    <row r="205" spans="1:16" x14ac:dyDescent="0.25">
      <c r="A205" s="5" t="s">
        <v>404</v>
      </c>
      <c r="B205" s="6" t="s">
        <v>405</v>
      </c>
      <c r="C205" s="41">
        <v>391556.79</v>
      </c>
      <c r="D205" s="41">
        <v>146419.95000000001</v>
      </c>
      <c r="E205" s="41">
        <v>4513.6499999999996</v>
      </c>
      <c r="F205" s="41">
        <v>10892.67</v>
      </c>
      <c r="G205" s="41">
        <v>7415.27</v>
      </c>
      <c r="H205" s="41">
        <v>3273.26</v>
      </c>
      <c r="I205" s="41">
        <v>4076.59</v>
      </c>
      <c r="J205" s="41">
        <v>7292.6</v>
      </c>
      <c r="K205" s="41">
        <v>3079.28</v>
      </c>
      <c r="L205" s="41">
        <v>775.76</v>
      </c>
      <c r="M205" s="41">
        <v>736.43</v>
      </c>
      <c r="N205" s="42">
        <v>0</v>
      </c>
      <c r="O205" s="41">
        <v>0</v>
      </c>
      <c r="P205" s="20">
        <f t="shared" si="3"/>
        <v>580032.25000000012</v>
      </c>
    </row>
    <row r="206" spans="1:16" x14ac:dyDescent="0.25">
      <c r="A206" s="5" t="s">
        <v>406</v>
      </c>
      <c r="B206" s="6" t="s">
        <v>407</v>
      </c>
      <c r="C206" s="41">
        <v>1990214.66</v>
      </c>
      <c r="D206" s="41">
        <v>1130126.44</v>
      </c>
      <c r="E206" s="41">
        <v>21346.85</v>
      </c>
      <c r="F206" s="41">
        <v>46920.88</v>
      </c>
      <c r="G206" s="41">
        <v>68546.039999999994</v>
      </c>
      <c r="H206" s="41">
        <v>30257.74</v>
      </c>
      <c r="I206" s="41">
        <v>22759.47</v>
      </c>
      <c r="J206" s="41">
        <v>52907.13</v>
      </c>
      <c r="K206" s="41">
        <v>22339.9</v>
      </c>
      <c r="L206" s="41">
        <v>3183.9</v>
      </c>
      <c r="M206" s="41">
        <v>4382.7700000000004</v>
      </c>
      <c r="N206" s="42">
        <v>0</v>
      </c>
      <c r="O206" s="41">
        <v>0</v>
      </c>
      <c r="P206" s="20">
        <f t="shared" si="3"/>
        <v>3392985.78</v>
      </c>
    </row>
    <row r="207" spans="1:16" x14ac:dyDescent="0.25">
      <c r="A207" s="5" t="s">
        <v>408</v>
      </c>
      <c r="B207" s="6" t="s">
        <v>409</v>
      </c>
      <c r="C207" s="41">
        <v>98979.93</v>
      </c>
      <c r="D207" s="41">
        <v>42537.78</v>
      </c>
      <c r="E207" s="41">
        <v>1554.48</v>
      </c>
      <c r="F207" s="41">
        <v>4609.6400000000003</v>
      </c>
      <c r="G207" s="41">
        <v>1141.08</v>
      </c>
      <c r="H207" s="41">
        <v>503.7</v>
      </c>
      <c r="I207" s="41">
        <v>650.39</v>
      </c>
      <c r="J207" s="41">
        <v>835.89</v>
      </c>
      <c r="K207" s="41">
        <v>352.95</v>
      </c>
      <c r="L207" s="41">
        <v>317.68</v>
      </c>
      <c r="M207" s="41">
        <v>65.510000000000005</v>
      </c>
      <c r="N207" s="42">
        <v>0</v>
      </c>
      <c r="O207" s="41">
        <v>0</v>
      </c>
      <c r="P207" s="20">
        <f t="shared" si="3"/>
        <v>151549.03000000006</v>
      </c>
    </row>
    <row r="208" spans="1:16" x14ac:dyDescent="0.25">
      <c r="A208" s="5" t="s">
        <v>410</v>
      </c>
      <c r="B208" s="6" t="s">
        <v>411</v>
      </c>
      <c r="C208" s="41">
        <v>286781.18</v>
      </c>
      <c r="D208" s="41">
        <v>57662.2</v>
      </c>
      <c r="E208" s="41">
        <v>3669.45</v>
      </c>
      <c r="F208" s="41">
        <v>9475.67</v>
      </c>
      <c r="G208" s="41">
        <v>8540.67</v>
      </c>
      <c r="H208" s="41">
        <v>3770.04</v>
      </c>
      <c r="I208" s="41">
        <v>2706.01</v>
      </c>
      <c r="J208" s="41">
        <v>6027.9</v>
      </c>
      <c r="K208" s="41">
        <v>2545.27</v>
      </c>
      <c r="L208" s="41">
        <v>662.29</v>
      </c>
      <c r="M208" s="41">
        <v>449.71</v>
      </c>
      <c r="N208" s="42">
        <v>0</v>
      </c>
      <c r="O208" s="41">
        <v>0</v>
      </c>
      <c r="P208" s="20">
        <f t="shared" si="3"/>
        <v>382290.39</v>
      </c>
    </row>
    <row r="209" spans="1:16" x14ac:dyDescent="0.25">
      <c r="A209" s="5" t="s">
        <v>412</v>
      </c>
      <c r="B209" s="6" t="s">
        <v>413</v>
      </c>
      <c r="C209" s="41">
        <v>163967.1</v>
      </c>
      <c r="D209" s="41">
        <v>37976.6</v>
      </c>
      <c r="E209" s="41">
        <v>2198.56</v>
      </c>
      <c r="F209" s="41">
        <v>5784.12</v>
      </c>
      <c r="G209" s="41">
        <v>4273.3</v>
      </c>
      <c r="H209" s="41">
        <v>1886.33</v>
      </c>
      <c r="I209" s="41">
        <v>1488.35</v>
      </c>
      <c r="J209" s="41">
        <v>3114.88</v>
      </c>
      <c r="K209" s="41">
        <v>1315.25</v>
      </c>
      <c r="L209" s="41">
        <v>402.59</v>
      </c>
      <c r="M209" s="41">
        <v>237.79</v>
      </c>
      <c r="N209" s="42">
        <v>0</v>
      </c>
      <c r="O209" s="41">
        <v>0</v>
      </c>
      <c r="P209" s="20">
        <f t="shared" si="3"/>
        <v>222644.87</v>
      </c>
    </row>
    <row r="210" spans="1:16" x14ac:dyDescent="0.25">
      <c r="A210" s="5" t="s">
        <v>414</v>
      </c>
      <c r="B210" s="6" t="s">
        <v>415</v>
      </c>
      <c r="C210" s="41">
        <v>353880.97</v>
      </c>
      <c r="D210" s="41">
        <v>135990.35</v>
      </c>
      <c r="E210" s="41">
        <v>4196.26</v>
      </c>
      <c r="F210" s="41">
        <v>10237.24</v>
      </c>
      <c r="G210" s="41">
        <v>10405.15</v>
      </c>
      <c r="H210" s="41">
        <v>4593.0600000000004</v>
      </c>
      <c r="I210" s="41">
        <v>3637.93</v>
      </c>
      <c r="J210" s="41">
        <v>7992.86</v>
      </c>
      <c r="K210" s="41">
        <v>3374.97</v>
      </c>
      <c r="L210" s="41">
        <v>698.78</v>
      </c>
      <c r="M210" s="41">
        <v>650.05999999999995</v>
      </c>
      <c r="N210" s="42">
        <v>0</v>
      </c>
      <c r="O210" s="41">
        <v>0</v>
      </c>
      <c r="P210" s="20">
        <f t="shared" si="3"/>
        <v>535657.63</v>
      </c>
    </row>
    <row r="211" spans="1:16" x14ac:dyDescent="0.25">
      <c r="A211" s="5" t="s">
        <v>416</v>
      </c>
      <c r="B211" s="6" t="s">
        <v>417</v>
      </c>
      <c r="C211" s="41">
        <v>274600.3</v>
      </c>
      <c r="D211" s="41">
        <v>63008.68</v>
      </c>
      <c r="E211" s="41">
        <v>3580.37</v>
      </c>
      <c r="F211" s="41">
        <v>9225.23</v>
      </c>
      <c r="G211" s="41">
        <v>8216.51</v>
      </c>
      <c r="H211" s="41">
        <v>3626.95</v>
      </c>
      <c r="I211" s="41">
        <v>2587.65</v>
      </c>
      <c r="J211" s="41">
        <v>5751.2</v>
      </c>
      <c r="K211" s="41">
        <v>2428.4299999999998</v>
      </c>
      <c r="L211" s="41">
        <v>647.38</v>
      </c>
      <c r="M211" s="41">
        <v>428.26</v>
      </c>
      <c r="N211" s="42">
        <v>0</v>
      </c>
      <c r="O211" s="41">
        <v>0</v>
      </c>
      <c r="P211" s="20">
        <f t="shared" si="3"/>
        <v>374100.96</v>
      </c>
    </row>
    <row r="212" spans="1:16" x14ac:dyDescent="0.25">
      <c r="A212" s="5" t="s">
        <v>418</v>
      </c>
      <c r="B212" s="6" t="s">
        <v>419</v>
      </c>
      <c r="C212" s="41">
        <v>83240.08</v>
      </c>
      <c r="D212" s="41">
        <v>38132.92</v>
      </c>
      <c r="E212" s="41">
        <v>1194.57</v>
      </c>
      <c r="F212" s="41">
        <v>3466.91</v>
      </c>
      <c r="G212" s="41">
        <v>1422.43</v>
      </c>
      <c r="H212" s="41">
        <v>627.89</v>
      </c>
      <c r="I212" s="41">
        <v>613.23</v>
      </c>
      <c r="J212" s="41">
        <v>1030.8900000000001</v>
      </c>
      <c r="K212" s="41">
        <v>435.29</v>
      </c>
      <c r="L212" s="41">
        <v>237.66</v>
      </c>
      <c r="M212" s="41">
        <v>76.790000000000006</v>
      </c>
      <c r="N212" s="42">
        <v>0</v>
      </c>
      <c r="O212" s="41">
        <v>0</v>
      </c>
      <c r="P212" s="20">
        <f t="shared" si="3"/>
        <v>130478.65999999999</v>
      </c>
    </row>
    <row r="213" spans="1:16" x14ac:dyDescent="0.25">
      <c r="A213" s="5" t="s">
        <v>420</v>
      </c>
      <c r="B213" s="6" t="s">
        <v>421</v>
      </c>
      <c r="C213" s="41">
        <v>1154167.6299999999</v>
      </c>
      <c r="D213" s="41">
        <v>273605.73</v>
      </c>
      <c r="E213" s="41">
        <v>13268.29</v>
      </c>
      <c r="F213" s="41">
        <v>31332.400000000001</v>
      </c>
      <c r="G213" s="41">
        <v>39295.68</v>
      </c>
      <c r="H213" s="41">
        <v>17345.990000000002</v>
      </c>
      <c r="I213" s="41">
        <v>12483.72</v>
      </c>
      <c r="J213" s="41">
        <v>29003.43</v>
      </c>
      <c r="K213" s="41">
        <v>12246.62</v>
      </c>
      <c r="L213" s="41">
        <v>2155.42</v>
      </c>
      <c r="M213" s="41">
        <v>2297.4299999999998</v>
      </c>
      <c r="N213" s="42">
        <v>0</v>
      </c>
      <c r="O213" s="41">
        <v>42589.61</v>
      </c>
      <c r="P213" s="20">
        <f t="shared" si="3"/>
        <v>1629791.9499999997</v>
      </c>
    </row>
    <row r="214" spans="1:16" x14ac:dyDescent="0.25">
      <c r="A214" s="5" t="s">
        <v>422</v>
      </c>
      <c r="B214" s="6" t="s">
        <v>423</v>
      </c>
      <c r="C214" s="41">
        <v>188449.37</v>
      </c>
      <c r="D214" s="41">
        <v>74088.56</v>
      </c>
      <c r="E214" s="41">
        <v>2371.39</v>
      </c>
      <c r="F214" s="41">
        <v>5850.41</v>
      </c>
      <c r="G214" s="41">
        <v>5471.57</v>
      </c>
      <c r="H214" s="41">
        <v>2415.27</v>
      </c>
      <c r="I214" s="41">
        <v>1886.44</v>
      </c>
      <c r="J214" s="41">
        <v>4137.88</v>
      </c>
      <c r="K214" s="41">
        <v>1747.21</v>
      </c>
      <c r="L214" s="41">
        <v>432</v>
      </c>
      <c r="M214" s="41">
        <v>328.22</v>
      </c>
      <c r="N214" s="42">
        <v>0</v>
      </c>
      <c r="O214" s="41">
        <v>0</v>
      </c>
      <c r="P214" s="20">
        <f t="shared" si="3"/>
        <v>287178.32</v>
      </c>
    </row>
    <row r="215" spans="1:16" x14ac:dyDescent="0.25">
      <c r="A215" s="5" t="s">
        <v>424</v>
      </c>
      <c r="B215" s="6" t="s">
        <v>425</v>
      </c>
      <c r="C215" s="41">
        <v>1233987.06</v>
      </c>
      <c r="D215" s="41">
        <v>197875.06</v>
      </c>
      <c r="E215" s="41">
        <v>13731.2</v>
      </c>
      <c r="F215" s="41">
        <v>31261.23</v>
      </c>
      <c r="G215" s="41">
        <v>43787.24</v>
      </c>
      <c r="H215" s="41">
        <v>19328.66</v>
      </c>
      <c r="I215" s="41">
        <v>13640.84</v>
      </c>
      <c r="J215" s="41">
        <v>32451.4</v>
      </c>
      <c r="K215" s="41">
        <v>13702.52</v>
      </c>
      <c r="L215" s="41">
        <v>2234.77</v>
      </c>
      <c r="M215" s="41">
        <v>2566.79</v>
      </c>
      <c r="N215" s="42">
        <v>0</v>
      </c>
      <c r="O215" s="41">
        <v>35306.75</v>
      </c>
      <c r="P215" s="20">
        <f t="shared" si="3"/>
        <v>1639873.52</v>
      </c>
    </row>
    <row r="216" spans="1:16" x14ac:dyDescent="0.25">
      <c r="A216" s="5" t="s">
        <v>426</v>
      </c>
      <c r="B216" s="6" t="s">
        <v>427</v>
      </c>
      <c r="C216" s="41">
        <v>521771.22</v>
      </c>
      <c r="D216" s="41">
        <v>225827.62</v>
      </c>
      <c r="E216" s="41">
        <v>6475.78</v>
      </c>
      <c r="F216" s="41">
        <v>16361.64</v>
      </c>
      <c r="G216" s="41">
        <v>15988.23</v>
      </c>
      <c r="H216" s="41">
        <v>7057.56</v>
      </c>
      <c r="I216" s="41">
        <v>5100.25</v>
      </c>
      <c r="J216" s="41">
        <v>11479.8</v>
      </c>
      <c r="K216" s="41">
        <v>4847.32</v>
      </c>
      <c r="L216" s="41">
        <v>1145.1199999999999</v>
      </c>
      <c r="M216" s="41">
        <v>874.38</v>
      </c>
      <c r="N216" s="42">
        <v>0</v>
      </c>
      <c r="O216" s="41">
        <v>0</v>
      </c>
      <c r="P216" s="20">
        <f t="shared" si="3"/>
        <v>816928.92</v>
      </c>
    </row>
    <row r="217" spans="1:16" x14ac:dyDescent="0.25">
      <c r="A217" s="5" t="s">
        <v>428</v>
      </c>
      <c r="B217" s="6" t="s">
        <v>429</v>
      </c>
      <c r="C217" s="41">
        <v>133261.76000000001</v>
      </c>
      <c r="D217" s="41">
        <v>70677.990000000005</v>
      </c>
      <c r="E217" s="41">
        <v>2025.27</v>
      </c>
      <c r="F217" s="41">
        <v>5839.36</v>
      </c>
      <c r="G217" s="41">
        <v>1398.86</v>
      </c>
      <c r="H217" s="41">
        <v>617.49</v>
      </c>
      <c r="I217" s="41">
        <v>961.44</v>
      </c>
      <c r="J217" s="41">
        <v>1225.3800000000001</v>
      </c>
      <c r="K217" s="41">
        <v>517.41</v>
      </c>
      <c r="L217" s="41">
        <v>408.2</v>
      </c>
      <c r="M217" s="41">
        <v>114.94</v>
      </c>
      <c r="N217" s="42">
        <v>14054</v>
      </c>
      <c r="O217" s="41">
        <v>0</v>
      </c>
      <c r="P217" s="20">
        <f t="shared" si="3"/>
        <v>231102.09999999998</v>
      </c>
    </row>
    <row r="218" spans="1:16" x14ac:dyDescent="0.25">
      <c r="A218" s="5" t="s">
        <v>430</v>
      </c>
      <c r="B218" s="6" t="s">
        <v>431</v>
      </c>
      <c r="C218" s="41">
        <v>430403.1</v>
      </c>
      <c r="D218" s="41">
        <v>61880.800000000003</v>
      </c>
      <c r="E218" s="41">
        <v>5333.37</v>
      </c>
      <c r="F218" s="41">
        <v>13665.01</v>
      </c>
      <c r="G218" s="41">
        <v>13111.94</v>
      </c>
      <c r="H218" s="41">
        <v>5787.9</v>
      </c>
      <c r="I218" s="41">
        <v>4132.38</v>
      </c>
      <c r="J218" s="41">
        <v>9385.52</v>
      </c>
      <c r="K218" s="41">
        <v>3963.01</v>
      </c>
      <c r="L218" s="41">
        <v>956.4</v>
      </c>
      <c r="M218" s="41">
        <v>699.01</v>
      </c>
      <c r="N218" s="42">
        <v>11306</v>
      </c>
      <c r="O218" s="41">
        <v>0</v>
      </c>
      <c r="P218" s="20">
        <f t="shared" si="3"/>
        <v>560624.44000000006</v>
      </c>
    </row>
    <row r="219" spans="1:16" x14ac:dyDescent="0.25">
      <c r="A219" s="5" t="s">
        <v>432</v>
      </c>
      <c r="B219" s="6" t="s">
        <v>433</v>
      </c>
      <c r="C219" s="41">
        <v>256171.68</v>
      </c>
      <c r="D219" s="41">
        <v>67081.64</v>
      </c>
      <c r="E219" s="41">
        <v>3177.15</v>
      </c>
      <c r="F219" s="41">
        <v>8028.1</v>
      </c>
      <c r="G219" s="41">
        <v>7874</v>
      </c>
      <c r="H219" s="41">
        <v>3475.76</v>
      </c>
      <c r="I219" s="41">
        <v>2506.39</v>
      </c>
      <c r="J219" s="41">
        <v>5644.4</v>
      </c>
      <c r="K219" s="41">
        <v>2383.33</v>
      </c>
      <c r="L219" s="41">
        <v>553.17999999999995</v>
      </c>
      <c r="M219" s="41">
        <v>430.2</v>
      </c>
      <c r="N219" s="42">
        <v>0</v>
      </c>
      <c r="O219" s="41">
        <v>0</v>
      </c>
      <c r="P219" s="20">
        <f t="shared" si="3"/>
        <v>357325.83000000007</v>
      </c>
    </row>
    <row r="220" spans="1:16" x14ac:dyDescent="0.25">
      <c r="A220" s="5" t="s">
        <v>434</v>
      </c>
      <c r="B220" s="6" t="s">
        <v>435</v>
      </c>
      <c r="C220" s="41">
        <v>256427.09</v>
      </c>
      <c r="D220" s="41">
        <v>54352.6</v>
      </c>
      <c r="E220" s="41">
        <v>3376.52</v>
      </c>
      <c r="F220" s="41">
        <v>8684.02</v>
      </c>
      <c r="G220" s="41">
        <v>7254.15</v>
      </c>
      <c r="H220" s="41">
        <v>3202.14</v>
      </c>
      <c r="I220" s="41">
        <v>2417.6999999999998</v>
      </c>
      <c r="J220" s="41">
        <v>5196.8999999999996</v>
      </c>
      <c r="K220" s="41">
        <v>2194.38</v>
      </c>
      <c r="L220" s="41">
        <v>606.78</v>
      </c>
      <c r="M220" s="41">
        <v>399.9</v>
      </c>
      <c r="N220" s="42">
        <v>0</v>
      </c>
      <c r="O220" s="41">
        <v>0</v>
      </c>
      <c r="P220" s="20">
        <f t="shared" si="3"/>
        <v>344112.18000000017</v>
      </c>
    </row>
    <row r="221" spans="1:16" x14ac:dyDescent="0.25">
      <c r="A221" s="5" t="s">
        <v>436</v>
      </c>
      <c r="B221" s="6" t="s">
        <v>437</v>
      </c>
      <c r="C221" s="41">
        <v>342089.81</v>
      </c>
      <c r="D221" s="41">
        <v>120033.62</v>
      </c>
      <c r="E221" s="41">
        <v>3932.33</v>
      </c>
      <c r="F221" s="41">
        <v>10087.24</v>
      </c>
      <c r="G221" s="41">
        <v>9605</v>
      </c>
      <c r="H221" s="41">
        <v>4239.8599999999997</v>
      </c>
      <c r="I221" s="41">
        <v>3340.08</v>
      </c>
      <c r="J221" s="41">
        <v>7230.63</v>
      </c>
      <c r="K221" s="41">
        <v>3053.11</v>
      </c>
      <c r="L221" s="41">
        <v>668.24</v>
      </c>
      <c r="M221" s="41">
        <v>577.99</v>
      </c>
      <c r="N221" s="42">
        <v>0</v>
      </c>
      <c r="O221" s="41">
        <v>0</v>
      </c>
      <c r="P221" s="20">
        <f t="shared" si="3"/>
        <v>504857.91</v>
      </c>
    </row>
    <row r="222" spans="1:16" x14ac:dyDescent="0.25">
      <c r="A222" s="5" t="s">
        <v>438</v>
      </c>
      <c r="B222" s="6" t="s">
        <v>439</v>
      </c>
      <c r="C222" s="41">
        <v>192600.77</v>
      </c>
      <c r="D222" s="41">
        <v>43944.2</v>
      </c>
      <c r="E222" s="41">
        <v>2605.13</v>
      </c>
      <c r="F222" s="41">
        <v>7108.35</v>
      </c>
      <c r="G222" s="41">
        <v>4615.03</v>
      </c>
      <c r="H222" s="41">
        <v>2037.18</v>
      </c>
      <c r="I222" s="41">
        <v>1639.44</v>
      </c>
      <c r="J222" s="41">
        <v>3305.62</v>
      </c>
      <c r="K222" s="41">
        <v>1395.79</v>
      </c>
      <c r="L222" s="41">
        <v>505.23</v>
      </c>
      <c r="M222" s="41">
        <v>246.24</v>
      </c>
      <c r="N222" s="42">
        <v>0</v>
      </c>
      <c r="O222" s="41">
        <v>0</v>
      </c>
      <c r="P222" s="20">
        <f t="shared" si="3"/>
        <v>260002.97999999998</v>
      </c>
    </row>
    <row r="223" spans="1:16" x14ac:dyDescent="0.25">
      <c r="A223" s="5" t="s">
        <v>440</v>
      </c>
      <c r="B223" s="6" t="s">
        <v>441</v>
      </c>
      <c r="C223" s="41">
        <v>107741.33</v>
      </c>
      <c r="D223" s="41">
        <v>62707.51</v>
      </c>
      <c r="E223" s="41">
        <v>1332.16</v>
      </c>
      <c r="F223" s="41">
        <v>3523.84</v>
      </c>
      <c r="G223" s="41">
        <v>1954.62</v>
      </c>
      <c r="H223" s="41">
        <v>862.81</v>
      </c>
      <c r="I223" s="41">
        <v>985.81</v>
      </c>
      <c r="J223" s="41">
        <v>1739.41</v>
      </c>
      <c r="K223" s="41">
        <v>734.46</v>
      </c>
      <c r="L223" s="41">
        <v>262.23</v>
      </c>
      <c r="M223" s="41">
        <v>160.36000000000001</v>
      </c>
      <c r="N223" s="42">
        <v>0</v>
      </c>
      <c r="O223" s="41">
        <v>0</v>
      </c>
      <c r="P223" s="20">
        <f t="shared" si="3"/>
        <v>182004.53999999998</v>
      </c>
    </row>
    <row r="224" spans="1:16" x14ac:dyDescent="0.25">
      <c r="A224" s="5" t="s">
        <v>442</v>
      </c>
      <c r="B224" s="6" t="s">
        <v>443</v>
      </c>
      <c r="C224" s="41">
        <v>152390.95000000001</v>
      </c>
      <c r="D224" s="41">
        <v>80600.160000000003</v>
      </c>
      <c r="E224" s="41">
        <v>2148.21</v>
      </c>
      <c r="F224" s="41">
        <v>6007.9</v>
      </c>
      <c r="G224" s="41">
        <v>2793.83</v>
      </c>
      <c r="H224" s="41">
        <v>1233.26</v>
      </c>
      <c r="I224" s="41">
        <v>1223.9100000000001</v>
      </c>
      <c r="J224" s="41">
        <v>2140.3200000000002</v>
      </c>
      <c r="K224" s="41">
        <v>903.75</v>
      </c>
      <c r="L224" s="41">
        <v>411.95</v>
      </c>
      <c r="M224" s="41">
        <v>171.59</v>
      </c>
      <c r="N224" s="42">
        <v>5966</v>
      </c>
      <c r="O224" s="41">
        <v>0</v>
      </c>
      <c r="P224" s="20">
        <f t="shared" si="3"/>
        <v>255991.83000000002</v>
      </c>
    </row>
    <row r="225" spans="1:16" x14ac:dyDescent="0.25">
      <c r="A225" s="5" t="s">
        <v>444</v>
      </c>
      <c r="B225" s="6" t="s">
        <v>445</v>
      </c>
      <c r="C225" s="41">
        <v>286951.2</v>
      </c>
      <c r="D225" s="41">
        <v>59023.9</v>
      </c>
      <c r="E225" s="41">
        <v>3713.81</v>
      </c>
      <c r="F225" s="41">
        <v>9937.86</v>
      </c>
      <c r="G225" s="41">
        <v>7958.33</v>
      </c>
      <c r="H225" s="41">
        <v>3512.99</v>
      </c>
      <c r="I225" s="41">
        <v>2553.5700000000002</v>
      </c>
      <c r="J225" s="41">
        <v>5406.3</v>
      </c>
      <c r="K225" s="41">
        <v>2282.79</v>
      </c>
      <c r="L225" s="41">
        <v>722.86</v>
      </c>
      <c r="M225" s="41">
        <v>402.71</v>
      </c>
      <c r="N225" s="42">
        <v>0</v>
      </c>
      <c r="O225" s="41">
        <v>0</v>
      </c>
      <c r="P225" s="20">
        <f t="shared" si="3"/>
        <v>382466.32</v>
      </c>
    </row>
    <row r="226" spans="1:16" x14ac:dyDescent="0.25">
      <c r="A226" s="5" t="s">
        <v>446</v>
      </c>
      <c r="B226" s="6" t="s">
        <v>447</v>
      </c>
      <c r="C226" s="41">
        <v>102741.94</v>
      </c>
      <c r="D226" s="41">
        <v>63620.07</v>
      </c>
      <c r="E226" s="41">
        <v>1611.38</v>
      </c>
      <c r="F226" s="41">
        <v>4747.09</v>
      </c>
      <c r="G226" s="41">
        <v>1234.46</v>
      </c>
      <c r="H226" s="41">
        <v>544.91999999999996</v>
      </c>
      <c r="I226" s="41">
        <v>687.64</v>
      </c>
      <c r="J226" s="41">
        <v>918.59</v>
      </c>
      <c r="K226" s="41">
        <v>387.87</v>
      </c>
      <c r="L226" s="41">
        <v>329.2</v>
      </c>
      <c r="M226" s="41">
        <v>71.81</v>
      </c>
      <c r="N226" s="42">
        <v>0</v>
      </c>
      <c r="O226" s="41">
        <v>0</v>
      </c>
      <c r="P226" s="20">
        <f t="shared" si="3"/>
        <v>176894.97000000003</v>
      </c>
    </row>
    <row r="227" spans="1:16" x14ac:dyDescent="0.25">
      <c r="A227" s="5" t="s">
        <v>448</v>
      </c>
      <c r="B227" s="6" t="s">
        <v>449</v>
      </c>
      <c r="C227" s="41">
        <v>256580.87</v>
      </c>
      <c r="D227" s="41">
        <v>151153.07999999999</v>
      </c>
      <c r="E227" s="41">
        <v>3382.32</v>
      </c>
      <c r="F227" s="41">
        <v>8620.98</v>
      </c>
      <c r="G227" s="41">
        <v>6072.64</v>
      </c>
      <c r="H227" s="41">
        <v>2680.6</v>
      </c>
      <c r="I227" s="41">
        <v>2446.92</v>
      </c>
      <c r="J227" s="41">
        <v>4827.33</v>
      </c>
      <c r="K227" s="41">
        <v>2038.33</v>
      </c>
      <c r="L227" s="41">
        <v>612.37</v>
      </c>
      <c r="M227" s="41">
        <v>408.15</v>
      </c>
      <c r="N227" s="42">
        <v>0</v>
      </c>
      <c r="O227" s="41">
        <v>0</v>
      </c>
      <c r="P227" s="20">
        <f t="shared" si="3"/>
        <v>438823.58999999997</v>
      </c>
    </row>
    <row r="228" spans="1:16" x14ac:dyDescent="0.25">
      <c r="A228" s="5" t="s">
        <v>450</v>
      </c>
      <c r="B228" s="6" t="s">
        <v>451</v>
      </c>
      <c r="C228" s="41">
        <v>260585.69</v>
      </c>
      <c r="D228" s="41">
        <v>107082.5</v>
      </c>
      <c r="E228" s="41">
        <v>3322.28</v>
      </c>
      <c r="F228" s="41">
        <v>8516.18</v>
      </c>
      <c r="G228" s="41">
        <v>6069.66</v>
      </c>
      <c r="H228" s="41">
        <v>2679.28</v>
      </c>
      <c r="I228" s="41">
        <v>2482.12</v>
      </c>
      <c r="J228" s="41">
        <v>4892.43</v>
      </c>
      <c r="K228" s="41">
        <v>2065.81</v>
      </c>
      <c r="L228" s="41">
        <v>607.41</v>
      </c>
      <c r="M228" s="41">
        <v>415.59</v>
      </c>
      <c r="N228" s="42">
        <v>0</v>
      </c>
      <c r="O228" s="41">
        <v>0</v>
      </c>
      <c r="P228" s="20">
        <f t="shared" si="3"/>
        <v>398718.95</v>
      </c>
    </row>
    <row r="229" spans="1:16" x14ac:dyDescent="0.25">
      <c r="A229" s="5" t="s">
        <v>452</v>
      </c>
      <c r="B229" s="6" t="s">
        <v>453</v>
      </c>
      <c r="C229" s="41">
        <v>136314.5</v>
      </c>
      <c r="D229" s="41">
        <v>89866.12</v>
      </c>
      <c r="E229" s="41">
        <v>1782.69</v>
      </c>
      <c r="F229" s="41">
        <v>4632.29</v>
      </c>
      <c r="G229" s="41">
        <v>3361.2</v>
      </c>
      <c r="H229" s="41">
        <v>1483.71</v>
      </c>
      <c r="I229" s="41">
        <v>1269.25</v>
      </c>
      <c r="J229" s="41">
        <v>2585.34</v>
      </c>
      <c r="K229" s="41">
        <v>1091.6500000000001</v>
      </c>
      <c r="L229" s="41">
        <v>319.61</v>
      </c>
      <c r="M229" s="41">
        <v>208.08</v>
      </c>
      <c r="N229" s="42">
        <v>0</v>
      </c>
      <c r="O229" s="41">
        <v>0</v>
      </c>
      <c r="P229" s="20">
        <f t="shared" si="3"/>
        <v>242914.43999999997</v>
      </c>
    </row>
    <row r="230" spans="1:16" x14ac:dyDescent="0.25">
      <c r="A230" s="5" t="s">
        <v>454</v>
      </c>
      <c r="B230" s="6" t="s">
        <v>455</v>
      </c>
      <c r="C230" s="41">
        <v>147362.15</v>
      </c>
      <c r="D230" s="41">
        <v>60610.6</v>
      </c>
      <c r="E230" s="41">
        <v>1988.44</v>
      </c>
      <c r="F230" s="41">
        <v>5367.41</v>
      </c>
      <c r="G230" s="41">
        <v>3210.06</v>
      </c>
      <c r="H230" s="41">
        <v>1416.99</v>
      </c>
      <c r="I230" s="41">
        <v>1281.93</v>
      </c>
      <c r="J230" s="41">
        <v>2457.34</v>
      </c>
      <c r="K230" s="41">
        <v>1037.5999999999999</v>
      </c>
      <c r="L230" s="41">
        <v>371.3</v>
      </c>
      <c r="M230" s="41">
        <v>196.82</v>
      </c>
      <c r="N230" s="42">
        <v>0</v>
      </c>
      <c r="O230" s="41">
        <v>0</v>
      </c>
      <c r="P230" s="20">
        <f t="shared" si="3"/>
        <v>225300.63999999998</v>
      </c>
    </row>
    <row r="231" spans="1:16" x14ac:dyDescent="0.25">
      <c r="A231" s="5" t="s">
        <v>456</v>
      </c>
      <c r="B231" s="6" t="s">
        <v>457</v>
      </c>
      <c r="C231" s="41">
        <v>90506.63</v>
      </c>
      <c r="D231" s="41">
        <v>81912.63</v>
      </c>
      <c r="E231" s="41">
        <v>1414.21</v>
      </c>
      <c r="F231" s="41">
        <v>4190.62</v>
      </c>
      <c r="G231" s="41">
        <v>981.56</v>
      </c>
      <c r="H231" s="41">
        <v>433.28</v>
      </c>
      <c r="I231" s="41">
        <v>598.32000000000005</v>
      </c>
      <c r="J231" s="41">
        <v>760.08</v>
      </c>
      <c r="K231" s="41">
        <v>320.94</v>
      </c>
      <c r="L231" s="41">
        <v>289.13</v>
      </c>
      <c r="M231" s="41">
        <v>61.05</v>
      </c>
      <c r="N231" s="42">
        <v>0</v>
      </c>
      <c r="O231" s="41">
        <v>0</v>
      </c>
      <c r="P231" s="20">
        <f t="shared" si="3"/>
        <v>181468.44999999998</v>
      </c>
    </row>
    <row r="232" spans="1:16" x14ac:dyDescent="0.25">
      <c r="A232" s="5" t="s">
        <v>458</v>
      </c>
      <c r="B232" s="6" t="s">
        <v>459</v>
      </c>
      <c r="C232" s="41">
        <v>76502.09</v>
      </c>
      <c r="D232" s="41">
        <v>38052.800000000003</v>
      </c>
      <c r="E232" s="41">
        <v>1129.92</v>
      </c>
      <c r="F232" s="41">
        <v>3188.44</v>
      </c>
      <c r="G232" s="41">
        <v>1438.3</v>
      </c>
      <c r="H232" s="41">
        <v>634.9</v>
      </c>
      <c r="I232" s="41">
        <v>589.49</v>
      </c>
      <c r="J232" s="41">
        <v>1045.25</v>
      </c>
      <c r="K232" s="41">
        <v>441.35</v>
      </c>
      <c r="L232" s="41">
        <v>221.4</v>
      </c>
      <c r="M232" s="41">
        <v>77.84</v>
      </c>
      <c r="N232" s="42">
        <v>0</v>
      </c>
      <c r="O232" s="41">
        <v>0</v>
      </c>
      <c r="P232" s="20">
        <f t="shared" si="3"/>
        <v>123321.78</v>
      </c>
    </row>
    <row r="233" spans="1:16" x14ac:dyDescent="0.25">
      <c r="A233" s="5" t="s">
        <v>460</v>
      </c>
      <c r="B233" s="6" t="s">
        <v>461</v>
      </c>
      <c r="C233" s="41">
        <v>405048.71</v>
      </c>
      <c r="D233" s="41">
        <v>62250</v>
      </c>
      <c r="E233" s="41">
        <v>4932.21</v>
      </c>
      <c r="F233" s="41">
        <v>12208.49</v>
      </c>
      <c r="G233" s="41">
        <v>13882.5</v>
      </c>
      <c r="H233" s="41">
        <v>6128.04</v>
      </c>
      <c r="I233" s="41">
        <v>4073.25</v>
      </c>
      <c r="J233" s="41">
        <v>9595.6299999999992</v>
      </c>
      <c r="K233" s="41">
        <v>4051.73</v>
      </c>
      <c r="L233" s="41">
        <v>854.66</v>
      </c>
      <c r="M233" s="41">
        <v>714.53</v>
      </c>
      <c r="N233" s="42">
        <v>0</v>
      </c>
      <c r="O233" s="41">
        <v>0</v>
      </c>
      <c r="P233" s="20">
        <f t="shared" si="3"/>
        <v>523739.75</v>
      </c>
    </row>
    <row r="234" spans="1:16" x14ac:dyDescent="0.25">
      <c r="A234" s="5" t="s">
        <v>462</v>
      </c>
      <c r="B234" s="6" t="s">
        <v>463</v>
      </c>
      <c r="C234" s="41">
        <v>228189.71</v>
      </c>
      <c r="D234" s="41">
        <v>157982.28</v>
      </c>
      <c r="E234" s="41">
        <v>2695.76</v>
      </c>
      <c r="F234" s="41">
        <v>6594.68</v>
      </c>
      <c r="G234" s="41">
        <v>6670.6</v>
      </c>
      <c r="H234" s="41">
        <v>2944.55</v>
      </c>
      <c r="I234" s="41">
        <v>2341.38</v>
      </c>
      <c r="J234" s="41">
        <v>5166.09</v>
      </c>
      <c r="K234" s="41">
        <v>2181.37</v>
      </c>
      <c r="L234" s="41">
        <v>444.98</v>
      </c>
      <c r="M234" s="41">
        <v>418.11</v>
      </c>
      <c r="N234" s="42">
        <v>0</v>
      </c>
      <c r="O234" s="41">
        <v>0</v>
      </c>
      <c r="P234" s="20">
        <f t="shared" si="3"/>
        <v>415629.50999999995</v>
      </c>
    </row>
    <row r="235" spans="1:16" x14ac:dyDescent="0.25">
      <c r="A235" s="5" t="s">
        <v>464</v>
      </c>
      <c r="B235" s="6" t="s">
        <v>465</v>
      </c>
      <c r="C235" s="41">
        <v>1421357.83</v>
      </c>
      <c r="D235" s="41">
        <v>520514.89</v>
      </c>
      <c r="E235" s="41">
        <v>13379.76</v>
      </c>
      <c r="F235" s="41">
        <v>22842.67</v>
      </c>
      <c r="G235" s="41">
        <v>40306.639999999999</v>
      </c>
      <c r="H235" s="41">
        <v>17792.240000000002</v>
      </c>
      <c r="I235" s="41">
        <v>18849.150000000001</v>
      </c>
      <c r="J235" s="41">
        <v>39689.480000000003</v>
      </c>
      <c r="K235" s="41">
        <v>16758.78</v>
      </c>
      <c r="L235" s="41">
        <v>1670.19</v>
      </c>
      <c r="M235" s="41">
        <v>3936.26</v>
      </c>
      <c r="N235" s="42">
        <v>0</v>
      </c>
      <c r="O235" s="41">
        <v>0</v>
      </c>
      <c r="P235" s="20">
        <f t="shared" si="3"/>
        <v>2117097.8899999997</v>
      </c>
    </row>
    <row r="236" spans="1:16" x14ac:dyDescent="0.25">
      <c r="A236" s="5" t="s">
        <v>466</v>
      </c>
      <c r="B236" s="6" t="s">
        <v>467</v>
      </c>
      <c r="C236" s="41">
        <v>130881.52</v>
      </c>
      <c r="D236" s="41">
        <v>55950</v>
      </c>
      <c r="E236" s="41">
        <v>2064.3000000000002</v>
      </c>
      <c r="F236" s="41">
        <v>5991.61</v>
      </c>
      <c r="G236" s="41">
        <v>1917.39</v>
      </c>
      <c r="H236" s="41">
        <v>846.38</v>
      </c>
      <c r="I236" s="41">
        <v>908.86</v>
      </c>
      <c r="J236" s="41">
        <v>1354.9</v>
      </c>
      <c r="K236" s="41">
        <v>572.1</v>
      </c>
      <c r="L236" s="41">
        <v>414.92</v>
      </c>
      <c r="M236" s="41">
        <v>100.97</v>
      </c>
      <c r="N236" s="42">
        <v>0</v>
      </c>
      <c r="O236" s="41">
        <v>0</v>
      </c>
      <c r="P236" s="20">
        <f t="shared" si="3"/>
        <v>201002.95</v>
      </c>
    </row>
    <row r="237" spans="1:16" x14ac:dyDescent="0.25">
      <c r="A237" s="5" t="s">
        <v>468</v>
      </c>
      <c r="B237" s="6" t="s">
        <v>469</v>
      </c>
      <c r="C237" s="41">
        <v>616293.03</v>
      </c>
      <c r="D237" s="41">
        <v>335198.77</v>
      </c>
      <c r="E237" s="41">
        <v>6844.06</v>
      </c>
      <c r="F237" s="41">
        <v>14181.17</v>
      </c>
      <c r="G237" s="41">
        <v>21387.07</v>
      </c>
      <c r="H237" s="41">
        <v>9440.73</v>
      </c>
      <c r="I237" s="41">
        <v>7379.94</v>
      </c>
      <c r="J237" s="41">
        <v>16854.400000000001</v>
      </c>
      <c r="K237" s="41">
        <v>7116.73</v>
      </c>
      <c r="L237" s="41">
        <v>988.68</v>
      </c>
      <c r="M237" s="41">
        <v>1452.03</v>
      </c>
      <c r="N237" s="42">
        <v>0</v>
      </c>
      <c r="O237" s="41">
        <v>0</v>
      </c>
      <c r="P237" s="20">
        <f t="shared" si="3"/>
        <v>1037136.6100000001</v>
      </c>
    </row>
    <row r="238" spans="1:16" x14ac:dyDescent="0.25">
      <c r="A238" s="5" t="s">
        <v>470</v>
      </c>
      <c r="B238" s="6" t="s">
        <v>471</v>
      </c>
      <c r="C238" s="41">
        <v>115039.13</v>
      </c>
      <c r="D238" s="41">
        <v>55787.54</v>
      </c>
      <c r="E238" s="41">
        <v>1555.02</v>
      </c>
      <c r="F238" s="41">
        <v>4230.6899999999996</v>
      </c>
      <c r="G238" s="41">
        <v>2096.2199999999998</v>
      </c>
      <c r="H238" s="41">
        <v>925.32</v>
      </c>
      <c r="I238" s="41">
        <v>988.85</v>
      </c>
      <c r="J238" s="41">
        <v>1730.11</v>
      </c>
      <c r="K238" s="41">
        <v>730.54</v>
      </c>
      <c r="L238" s="41">
        <v>286.08999999999997</v>
      </c>
      <c r="M238" s="41">
        <v>150.19</v>
      </c>
      <c r="N238" s="42">
        <v>1159</v>
      </c>
      <c r="O238" s="41">
        <v>0</v>
      </c>
      <c r="P238" s="20">
        <f t="shared" si="3"/>
        <v>184678.7</v>
      </c>
    </row>
    <row r="239" spans="1:16" x14ac:dyDescent="0.25">
      <c r="A239" s="5" t="s">
        <v>472</v>
      </c>
      <c r="B239" s="6" t="s">
        <v>473</v>
      </c>
      <c r="C239" s="41">
        <v>257435.73</v>
      </c>
      <c r="D239" s="41">
        <v>55038.6</v>
      </c>
      <c r="E239" s="41">
        <v>3218.35</v>
      </c>
      <c r="F239" s="41">
        <v>7847.76</v>
      </c>
      <c r="G239" s="41">
        <v>7447.45</v>
      </c>
      <c r="H239" s="41">
        <v>3287.47</v>
      </c>
      <c r="I239" s="41">
        <v>2621.89</v>
      </c>
      <c r="J239" s="41">
        <v>5621.59</v>
      </c>
      <c r="K239" s="41">
        <v>2373.6999999999998</v>
      </c>
      <c r="L239" s="41">
        <v>561.99</v>
      </c>
      <c r="M239" s="41">
        <v>462.39</v>
      </c>
      <c r="N239" s="42">
        <v>0</v>
      </c>
      <c r="O239" s="41">
        <v>0</v>
      </c>
      <c r="P239" s="20">
        <f t="shared" si="3"/>
        <v>345916.92000000004</v>
      </c>
    </row>
    <row r="240" spans="1:16" x14ac:dyDescent="0.25">
      <c r="A240" s="5" t="s">
        <v>474</v>
      </c>
      <c r="B240" s="6" t="s">
        <v>475</v>
      </c>
      <c r="C240" s="41">
        <v>1710404.98</v>
      </c>
      <c r="D240" s="41">
        <v>604418.9</v>
      </c>
      <c r="E240" s="41">
        <v>18934.78</v>
      </c>
      <c r="F240" s="41">
        <v>43922.43</v>
      </c>
      <c r="G240" s="41">
        <v>51496.37</v>
      </c>
      <c r="H240" s="41">
        <v>22731.64</v>
      </c>
      <c r="I240" s="41">
        <v>18637.61</v>
      </c>
      <c r="J240" s="41">
        <v>40640.980000000003</v>
      </c>
      <c r="K240" s="41">
        <v>17160.55</v>
      </c>
      <c r="L240" s="41">
        <v>2977.43</v>
      </c>
      <c r="M240" s="41">
        <v>3480.86</v>
      </c>
      <c r="N240" s="42">
        <v>49687</v>
      </c>
      <c r="O240" s="41">
        <v>0</v>
      </c>
      <c r="P240" s="20">
        <f t="shared" si="3"/>
        <v>2584493.5299999998</v>
      </c>
    </row>
    <row r="241" spans="1:16" x14ac:dyDescent="0.25">
      <c r="A241" s="5" t="s">
        <v>476</v>
      </c>
      <c r="B241" s="6" t="s">
        <v>477</v>
      </c>
      <c r="C241" s="41">
        <v>256079.94</v>
      </c>
      <c r="D241" s="41">
        <v>177126.47</v>
      </c>
      <c r="E241" s="41">
        <v>3041.04</v>
      </c>
      <c r="F241" s="41">
        <v>7648.35</v>
      </c>
      <c r="G241" s="41">
        <v>3930.46</v>
      </c>
      <c r="H241" s="41">
        <v>1734.99</v>
      </c>
      <c r="I241" s="41">
        <v>2551.59</v>
      </c>
      <c r="J241" s="41">
        <v>4167.82</v>
      </c>
      <c r="K241" s="41">
        <v>1759.85</v>
      </c>
      <c r="L241" s="41">
        <v>488.07</v>
      </c>
      <c r="M241" s="41">
        <v>446.56</v>
      </c>
      <c r="N241" s="42">
        <v>0</v>
      </c>
      <c r="O241" s="41">
        <v>0</v>
      </c>
      <c r="P241" s="20">
        <f t="shared" si="3"/>
        <v>458975.14</v>
      </c>
    </row>
    <row r="242" spans="1:16" x14ac:dyDescent="0.25">
      <c r="A242" s="5" t="s">
        <v>478</v>
      </c>
      <c r="B242" s="6" t="s">
        <v>479</v>
      </c>
      <c r="C242" s="41">
        <v>498566.23</v>
      </c>
      <c r="D242" s="41">
        <v>68426.2</v>
      </c>
      <c r="E242" s="41">
        <v>5999.08</v>
      </c>
      <c r="F242" s="41">
        <v>14733.93</v>
      </c>
      <c r="G242" s="41">
        <v>16826.89</v>
      </c>
      <c r="H242" s="41">
        <v>7427.76</v>
      </c>
      <c r="I242" s="41">
        <v>5068.1099999999997</v>
      </c>
      <c r="J242" s="41">
        <v>11816.03</v>
      </c>
      <c r="K242" s="41">
        <v>4989.29</v>
      </c>
      <c r="L242" s="41">
        <v>1032.4000000000001</v>
      </c>
      <c r="M242" s="41">
        <v>896.97</v>
      </c>
      <c r="N242" s="42">
        <v>0</v>
      </c>
      <c r="O242" s="41">
        <v>0</v>
      </c>
      <c r="P242" s="20">
        <f t="shared" si="3"/>
        <v>635782.89</v>
      </c>
    </row>
    <row r="243" spans="1:16" x14ac:dyDescent="0.25">
      <c r="A243" s="5" t="s">
        <v>480</v>
      </c>
      <c r="B243" s="6" t="s">
        <v>481</v>
      </c>
      <c r="C243" s="41">
        <v>316540.17</v>
      </c>
      <c r="D243" s="41">
        <v>109233.42</v>
      </c>
      <c r="E243" s="41">
        <v>4104.51</v>
      </c>
      <c r="F243" s="41">
        <v>10780.79</v>
      </c>
      <c r="G243" s="41">
        <v>8753.11</v>
      </c>
      <c r="H243" s="41">
        <v>3863.81</v>
      </c>
      <c r="I243" s="41">
        <v>2909.06</v>
      </c>
      <c r="J243" s="41">
        <v>6275.46</v>
      </c>
      <c r="K243" s="41">
        <v>2649.79</v>
      </c>
      <c r="L243" s="41">
        <v>740.03</v>
      </c>
      <c r="M243" s="41">
        <v>472.39</v>
      </c>
      <c r="N243" s="42">
        <v>59880</v>
      </c>
      <c r="O243" s="41">
        <v>0</v>
      </c>
      <c r="P243" s="20">
        <f t="shared" si="3"/>
        <v>526202.54</v>
      </c>
    </row>
    <row r="244" spans="1:16" x14ac:dyDescent="0.25">
      <c r="A244" s="5" t="s">
        <v>482</v>
      </c>
      <c r="B244" s="6" t="s">
        <v>483</v>
      </c>
      <c r="C244" s="41">
        <v>174278.66</v>
      </c>
      <c r="D244" s="41">
        <v>98536.51</v>
      </c>
      <c r="E244" s="41">
        <v>2452.0500000000002</v>
      </c>
      <c r="F244" s="41">
        <v>7006.9</v>
      </c>
      <c r="G244" s="41">
        <v>3224.87</v>
      </c>
      <c r="H244" s="41">
        <v>1423.53</v>
      </c>
      <c r="I244" s="41">
        <v>1330.84</v>
      </c>
      <c r="J244" s="41">
        <v>2283.44</v>
      </c>
      <c r="K244" s="41">
        <v>964.18</v>
      </c>
      <c r="L244" s="41">
        <v>515.29999999999995</v>
      </c>
      <c r="M244" s="41">
        <v>175.32</v>
      </c>
      <c r="N244" s="42">
        <v>4834</v>
      </c>
      <c r="O244" s="41">
        <v>0</v>
      </c>
      <c r="P244" s="20">
        <f t="shared" si="3"/>
        <v>297025.60000000003</v>
      </c>
    </row>
    <row r="245" spans="1:16" x14ac:dyDescent="0.25">
      <c r="A245" s="5" t="s">
        <v>484</v>
      </c>
      <c r="B245" s="6" t="s">
        <v>485</v>
      </c>
      <c r="C245" s="41">
        <v>173365.58</v>
      </c>
      <c r="D245" s="41">
        <v>68713.38</v>
      </c>
      <c r="E245" s="41">
        <v>2368.3000000000002</v>
      </c>
      <c r="F245" s="41">
        <v>6139.87</v>
      </c>
      <c r="G245" s="41">
        <v>3501.17</v>
      </c>
      <c r="H245" s="41">
        <v>1545.5</v>
      </c>
      <c r="I245" s="41">
        <v>1596.57</v>
      </c>
      <c r="J245" s="41">
        <v>2937.37</v>
      </c>
      <c r="K245" s="41">
        <v>1240.3</v>
      </c>
      <c r="L245" s="41">
        <v>444.59</v>
      </c>
      <c r="M245" s="41">
        <v>257.3</v>
      </c>
      <c r="N245" s="42">
        <v>0</v>
      </c>
      <c r="O245" s="41">
        <v>0</v>
      </c>
      <c r="P245" s="20">
        <f t="shared" si="3"/>
        <v>262109.92999999996</v>
      </c>
    </row>
    <row r="246" spans="1:16" x14ac:dyDescent="0.25">
      <c r="A246" s="5" t="s">
        <v>486</v>
      </c>
      <c r="B246" s="6" t="s">
        <v>487</v>
      </c>
      <c r="C246" s="41">
        <v>135809.95000000001</v>
      </c>
      <c r="D246" s="41">
        <v>73630.570000000007</v>
      </c>
      <c r="E246" s="41">
        <v>2010.48</v>
      </c>
      <c r="F246" s="41">
        <v>5610.27</v>
      </c>
      <c r="G246" s="41">
        <v>2240.88</v>
      </c>
      <c r="H246" s="41">
        <v>989.17</v>
      </c>
      <c r="I246" s="41">
        <v>1070.4100000000001</v>
      </c>
      <c r="J246" s="41">
        <v>1758.44</v>
      </c>
      <c r="K246" s="41">
        <v>742.49</v>
      </c>
      <c r="L246" s="41">
        <v>389.73</v>
      </c>
      <c r="M246" s="41">
        <v>145.1</v>
      </c>
      <c r="N246" s="42">
        <v>5349</v>
      </c>
      <c r="O246" s="41">
        <v>0</v>
      </c>
      <c r="P246" s="20">
        <f t="shared" si="3"/>
        <v>229746.49000000005</v>
      </c>
    </row>
    <row r="247" spans="1:16" x14ac:dyDescent="0.25">
      <c r="A247" s="5" t="s">
        <v>488</v>
      </c>
      <c r="B247" s="6" t="s">
        <v>489</v>
      </c>
      <c r="C247" s="41">
        <v>123187.81</v>
      </c>
      <c r="D247" s="41">
        <v>44161.03</v>
      </c>
      <c r="E247" s="41">
        <v>1578</v>
      </c>
      <c r="F247" s="41">
        <v>4046.05</v>
      </c>
      <c r="G247" s="41">
        <v>2256.2600000000002</v>
      </c>
      <c r="H247" s="41">
        <v>995.96</v>
      </c>
      <c r="I247" s="41">
        <v>1168.95</v>
      </c>
      <c r="J247" s="41">
        <v>2050.61</v>
      </c>
      <c r="K247" s="41">
        <v>865.87</v>
      </c>
      <c r="L247" s="41">
        <v>297.8</v>
      </c>
      <c r="M247" s="41">
        <v>194.9</v>
      </c>
      <c r="N247" s="42">
        <v>4786</v>
      </c>
      <c r="O247" s="41">
        <v>0</v>
      </c>
      <c r="P247" s="20">
        <f t="shared" si="3"/>
        <v>185589.23999999996</v>
      </c>
    </row>
    <row r="248" spans="1:16" x14ac:dyDescent="0.25">
      <c r="A248" s="5" t="s">
        <v>490</v>
      </c>
      <c r="B248" s="6" t="s">
        <v>491</v>
      </c>
      <c r="C248" s="41">
        <v>228765.95</v>
      </c>
      <c r="D248" s="41">
        <v>55297</v>
      </c>
      <c r="E248" s="41">
        <v>3039.85</v>
      </c>
      <c r="F248" s="41">
        <v>7885.83</v>
      </c>
      <c r="G248" s="41">
        <v>6490.75</v>
      </c>
      <c r="H248" s="41">
        <v>2865.16</v>
      </c>
      <c r="I248" s="41">
        <v>2127.06</v>
      </c>
      <c r="J248" s="41">
        <v>4552.1899999999996</v>
      </c>
      <c r="K248" s="41">
        <v>1922.15</v>
      </c>
      <c r="L248" s="41">
        <v>548.15</v>
      </c>
      <c r="M248" s="41">
        <v>347.27</v>
      </c>
      <c r="N248" s="42">
        <v>0</v>
      </c>
      <c r="O248" s="41">
        <v>0</v>
      </c>
      <c r="P248" s="20">
        <f t="shared" si="3"/>
        <v>313841.36000000004</v>
      </c>
    </row>
    <row r="249" spans="1:16" x14ac:dyDescent="0.25">
      <c r="A249" s="5" t="s">
        <v>492</v>
      </c>
      <c r="B249" s="6" t="s">
        <v>493</v>
      </c>
      <c r="C249" s="41">
        <v>142977.97</v>
      </c>
      <c r="D249" s="41">
        <v>73002.570000000007</v>
      </c>
      <c r="E249" s="41">
        <v>1890.78</v>
      </c>
      <c r="F249" s="41">
        <v>4998.3999999999996</v>
      </c>
      <c r="G249" s="41">
        <v>2327.1999999999998</v>
      </c>
      <c r="H249" s="41">
        <v>1027.28</v>
      </c>
      <c r="I249" s="41">
        <v>1293.4000000000001</v>
      </c>
      <c r="J249" s="41">
        <v>2149.13</v>
      </c>
      <c r="K249" s="41">
        <v>907.47</v>
      </c>
      <c r="L249" s="41">
        <v>347.61</v>
      </c>
      <c r="M249" s="41">
        <v>206.53</v>
      </c>
      <c r="N249" s="42">
        <v>0</v>
      </c>
      <c r="O249" s="41">
        <v>0</v>
      </c>
      <c r="P249" s="20">
        <f t="shared" si="3"/>
        <v>231128.34</v>
      </c>
    </row>
    <row r="250" spans="1:16" x14ac:dyDescent="0.25">
      <c r="A250" s="5" t="s">
        <v>494</v>
      </c>
      <c r="B250" s="6" t="s">
        <v>495</v>
      </c>
      <c r="C250" s="41">
        <v>801155.79</v>
      </c>
      <c r="D250" s="41">
        <v>80242.8</v>
      </c>
      <c r="E250" s="41">
        <v>9264.41</v>
      </c>
      <c r="F250" s="41">
        <v>21797.74</v>
      </c>
      <c r="G250" s="41">
        <v>29520.97</v>
      </c>
      <c r="H250" s="41">
        <v>13031.21</v>
      </c>
      <c r="I250" s="41">
        <v>8573.44</v>
      </c>
      <c r="J250" s="41">
        <v>20623.900000000001</v>
      </c>
      <c r="K250" s="41">
        <v>8708.39</v>
      </c>
      <c r="L250" s="41">
        <v>1512.84</v>
      </c>
      <c r="M250" s="41">
        <v>1576.32</v>
      </c>
      <c r="N250" s="42">
        <v>0</v>
      </c>
      <c r="O250" s="41">
        <v>0</v>
      </c>
      <c r="P250" s="20">
        <f t="shared" si="3"/>
        <v>996007.80999999994</v>
      </c>
    </row>
    <row r="251" spans="1:16" x14ac:dyDescent="0.25">
      <c r="A251" s="5" t="s">
        <v>496</v>
      </c>
      <c r="B251" s="6" t="s">
        <v>497</v>
      </c>
      <c r="C251" s="41">
        <v>248378.31</v>
      </c>
      <c r="D251" s="41">
        <v>114238.29</v>
      </c>
      <c r="E251" s="41">
        <v>3086.11</v>
      </c>
      <c r="F251" s="41">
        <v>7556.54</v>
      </c>
      <c r="G251" s="41">
        <v>4397.8599999999997</v>
      </c>
      <c r="H251" s="41">
        <v>1941.31</v>
      </c>
      <c r="I251" s="41">
        <v>2512.29</v>
      </c>
      <c r="J251" s="41">
        <v>4372.7700000000004</v>
      </c>
      <c r="K251" s="41">
        <v>1846.39</v>
      </c>
      <c r="L251" s="41">
        <v>563.64</v>
      </c>
      <c r="M251" s="41">
        <v>441.02</v>
      </c>
      <c r="N251" s="42">
        <v>0</v>
      </c>
      <c r="O251" s="41">
        <v>0</v>
      </c>
      <c r="P251" s="20">
        <f t="shared" si="3"/>
        <v>389334.52999999997</v>
      </c>
    </row>
    <row r="252" spans="1:16" x14ac:dyDescent="0.25">
      <c r="A252" s="5" t="s">
        <v>498</v>
      </c>
      <c r="B252" s="6" t="s">
        <v>499</v>
      </c>
      <c r="C252" s="41">
        <v>273872.02</v>
      </c>
      <c r="D252" s="41">
        <v>95375.95</v>
      </c>
      <c r="E252" s="41">
        <v>3262.65</v>
      </c>
      <c r="F252" s="41">
        <v>7720.49</v>
      </c>
      <c r="G252" s="41">
        <v>8892.7099999999991</v>
      </c>
      <c r="H252" s="41">
        <v>3925.44</v>
      </c>
      <c r="I252" s="41">
        <v>2905.45</v>
      </c>
      <c r="J252" s="41">
        <v>6702.39</v>
      </c>
      <c r="K252" s="41">
        <v>2830.07</v>
      </c>
      <c r="L252" s="41">
        <v>538.83000000000004</v>
      </c>
      <c r="M252" s="41">
        <v>529.62</v>
      </c>
      <c r="N252" s="42">
        <v>28381</v>
      </c>
      <c r="O252" s="41">
        <v>0</v>
      </c>
      <c r="P252" s="20">
        <f t="shared" si="3"/>
        <v>434936.62000000011</v>
      </c>
    </row>
    <row r="253" spans="1:16" x14ac:dyDescent="0.25">
      <c r="A253" s="5" t="s">
        <v>500</v>
      </c>
      <c r="B253" s="6" t="s">
        <v>501</v>
      </c>
      <c r="C253" s="41">
        <v>142100.82999999999</v>
      </c>
      <c r="D253" s="41">
        <v>54292.56</v>
      </c>
      <c r="E253" s="41">
        <v>1884.88</v>
      </c>
      <c r="F253" s="41">
        <v>4778.8</v>
      </c>
      <c r="G253" s="41">
        <v>3060.93</v>
      </c>
      <c r="H253" s="41">
        <v>1351.16</v>
      </c>
      <c r="I253" s="41">
        <v>1365.95</v>
      </c>
      <c r="J253" s="41">
        <v>2549.2399999999998</v>
      </c>
      <c r="K253" s="41">
        <v>1076.4100000000001</v>
      </c>
      <c r="L253" s="41">
        <v>331.13</v>
      </c>
      <c r="M253" s="41">
        <v>229.25</v>
      </c>
      <c r="N253" s="42">
        <v>0</v>
      </c>
      <c r="O253" s="41">
        <v>0</v>
      </c>
      <c r="P253" s="20">
        <f t="shared" si="3"/>
        <v>213021.13999999998</v>
      </c>
    </row>
    <row r="254" spans="1:16" x14ac:dyDescent="0.25">
      <c r="A254" s="5" t="s">
        <v>502</v>
      </c>
      <c r="B254" s="6" t="s">
        <v>503</v>
      </c>
      <c r="C254" s="41">
        <v>94805.56</v>
      </c>
      <c r="D254" s="41">
        <v>40600</v>
      </c>
      <c r="E254" s="41">
        <v>1484.21</v>
      </c>
      <c r="F254" s="41">
        <v>4304.42</v>
      </c>
      <c r="G254" s="41">
        <v>1377</v>
      </c>
      <c r="H254" s="41">
        <v>607.84</v>
      </c>
      <c r="I254" s="41">
        <v>662.59</v>
      </c>
      <c r="J254" s="41">
        <v>996.87</v>
      </c>
      <c r="K254" s="41">
        <v>420.93</v>
      </c>
      <c r="L254" s="41">
        <v>298.07</v>
      </c>
      <c r="M254" s="41">
        <v>74.59</v>
      </c>
      <c r="N254" s="42">
        <v>0</v>
      </c>
      <c r="O254" s="41">
        <v>0</v>
      </c>
      <c r="P254" s="20">
        <f t="shared" si="3"/>
        <v>145632.07999999999</v>
      </c>
    </row>
    <row r="255" spans="1:16" x14ac:dyDescent="0.25">
      <c r="A255" s="5" t="s">
        <v>504</v>
      </c>
      <c r="B255" s="6" t="s">
        <v>505</v>
      </c>
      <c r="C255" s="41">
        <v>269081.40999999997</v>
      </c>
      <c r="D255" s="41">
        <v>88618.8</v>
      </c>
      <c r="E255" s="41">
        <v>2638.45</v>
      </c>
      <c r="F255" s="41">
        <v>6401.32</v>
      </c>
      <c r="G255" s="41">
        <v>3559.63</v>
      </c>
      <c r="H255" s="41">
        <v>1571.3</v>
      </c>
      <c r="I255" s="41">
        <v>2867.8</v>
      </c>
      <c r="J255" s="41">
        <v>4584.62</v>
      </c>
      <c r="K255" s="41">
        <v>1935.85</v>
      </c>
      <c r="L255" s="41">
        <v>347.68</v>
      </c>
      <c r="M255" s="41">
        <v>535.28</v>
      </c>
      <c r="N255" s="42">
        <v>5740</v>
      </c>
      <c r="O255" s="41">
        <v>0</v>
      </c>
      <c r="P255" s="20">
        <f t="shared" si="3"/>
        <v>387882.13999999996</v>
      </c>
    </row>
    <row r="256" spans="1:16" x14ac:dyDescent="0.25">
      <c r="A256" s="5" t="s">
        <v>506</v>
      </c>
      <c r="B256" s="6" t="s">
        <v>507</v>
      </c>
      <c r="C256" s="41">
        <v>931413.19</v>
      </c>
      <c r="D256" s="41">
        <v>168389.98</v>
      </c>
      <c r="E256" s="41">
        <v>10054.61</v>
      </c>
      <c r="F256" s="41">
        <v>21800.73</v>
      </c>
      <c r="G256" s="41">
        <v>39022.58</v>
      </c>
      <c r="H256" s="41">
        <v>17225.43</v>
      </c>
      <c r="I256" s="41">
        <v>10758.79</v>
      </c>
      <c r="J256" s="41">
        <v>26444.17</v>
      </c>
      <c r="K256" s="41">
        <v>11165.98</v>
      </c>
      <c r="L256" s="41">
        <v>1514.4</v>
      </c>
      <c r="M256" s="41">
        <v>2081.62</v>
      </c>
      <c r="N256" s="42">
        <v>72257</v>
      </c>
      <c r="O256" s="41">
        <v>0</v>
      </c>
      <c r="P256" s="20">
        <f t="shared" si="3"/>
        <v>1312128.48</v>
      </c>
    </row>
    <row r="257" spans="1:16" x14ac:dyDescent="0.25">
      <c r="A257" s="5" t="s">
        <v>508</v>
      </c>
      <c r="B257" s="6" t="s">
        <v>509</v>
      </c>
      <c r="C257" s="41">
        <v>274194.17</v>
      </c>
      <c r="D257" s="41">
        <v>193477.63</v>
      </c>
      <c r="E257" s="41">
        <v>3311.99</v>
      </c>
      <c r="F257" s="41">
        <v>7970.64</v>
      </c>
      <c r="G257" s="41">
        <v>8756.2900000000009</v>
      </c>
      <c r="H257" s="41">
        <v>3865.22</v>
      </c>
      <c r="I257" s="41">
        <v>2849.32</v>
      </c>
      <c r="J257" s="41">
        <v>6502.39</v>
      </c>
      <c r="K257" s="41">
        <v>2745.62</v>
      </c>
      <c r="L257" s="41">
        <v>565.01</v>
      </c>
      <c r="M257" s="41">
        <v>511.49</v>
      </c>
      <c r="N257" s="42">
        <v>0</v>
      </c>
      <c r="O257" s="41">
        <v>0</v>
      </c>
      <c r="P257" s="20">
        <f t="shared" si="3"/>
        <v>504749.76999999996</v>
      </c>
    </row>
    <row r="258" spans="1:16" x14ac:dyDescent="0.25">
      <c r="A258" s="5" t="s">
        <v>510</v>
      </c>
      <c r="B258" s="6" t="s">
        <v>511</v>
      </c>
      <c r="C258" s="41">
        <v>202277.42</v>
      </c>
      <c r="D258" s="41">
        <v>72166.41</v>
      </c>
      <c r="E258" s="41">
        <v>2335.79</v>
      </c>
      <c r="F258" s="41">
        <v>6895.73</v>
      </c>
      <c r="G258" s="41">
        <v>2776.05</v>
      </c>
      <c r="H258" s="41">
        <v>1225.4100000000001</v>
      </c>
      <c r="I258" s="41">
        <v>1615.9</v>
      </c>
      <c r="J258" s="41">
        <v>2499.6799999999998</v>
      </c>
      <c r="K258" s="41">
        <v>1055.48</v>
      </c>
      <c r="L258" s="41">
        <v>450.81</v>
      </c>
      <c r="M258" s="41">
        <v>234.35</v>
      </c>
      <c r="N258" s="42">
        <v>0</v>
      </c>
      <c r="O258" s="41">
        <v>0</v>
      </c>
      <c r="P258" s="20">
        <f t="shared" si="3"/>
        <v>293533.02999999991</v>
      </c>
    </row>
    <row r="259" spans="1:16" x14ac:dyDescent="0.25">
      <c r="A259" s="5" t="s">
        <v>512</v>
      </c>
      <c r="B259" s="6" t="s">
        <v>513</v>
      </c>
      <c r="C259" s="41">
        <v>152260.07</v>
      </c>
      <c r="D259" s="41">
        <v>61218.16</v>
      </c>
      <c r="E259" s="41">
        <v>2251.56</v>
      </c>
      <c r="F259" s="41">
        <v>6392.9</v>
      </c>
      <c r="G259" s="41">
        <v>2797.14</v>
      </c>
      <c r="H259" s="41">
        <v>1234.72</v>
      </c>
      <c r="I259" s="41">
        <v>1155.1300000000001</v>
      </c>
      <c r="J259" s="41">
        <v>1989.74</v>
      </c>
      <c r="K259" s="41">
        <v>840.16</v>
      </c>
      <c r="L259" s="41">
        <v>448.96</v>
      </c>
      <c r="M259" s="41">
        <v>149.30000000000001</v>
      </c>
      <c r="N259" s="42">
        <v>3844</v>
      </c>
      <c r="O259" s="41">
        <v>0</v>
      </c>
      <c r="P259" s="20">
        <f t="shared" si="3"/>
        <v>234581.84</v>
      </c>
    </row>
    <row r="260" spans="1:16" x14ac:dyDescent="0.25">
      <c r="A260" s="5" t="s">
        <v>514</v>
      </c>
      <c r="B260" s="6" t="s">
        <v>515</v>
      </c>
      <c r="C260" s="41">
        <v>194123.67</v>
      </c>
      <c r="D260" s="41">
        <v>49846</v>
      </c>
      <c r="E260" s="41">
        <v>2570.8200000000002</v>
      </c>
      <c r="F260" s="41">
        <v>6658.61</v>
      </c>
      <c r="G260" s="41">
        <v>5467.16</v>
      </c>
      <c r="H260" s="41">
        <v>2413.33</v>
      </c>
      <c r="I260" s="41">
        <v>1810.18</v>
      </c>
      <c r="J260" s="41">
        <v>3920.3</v>
      </c>
      <c r="K260" s="41">
        <v>1655.34</v>
      </c>
      <c r="L260" s="41">
        <v>463.75</v>
      </c>
      <c r="M260" s="41">
        <v>296.39</v>
      </c>
      <c r="N260" s="42">
        <v>0</v>
      </c>
      <c r="O260" s="41">
        <v>0</v>
      </c>
      <c r="P260" s="20">
        <f t="shared" si="3"/>
        <v>269225.55000000005</v>
      </c>
    </row>
    <row r="261" spans="1:16" x14ac:dyDescent="0.25">
      <c r="A261" s="5" t="s">
        <v>516</v>
      </c>
      <c r="B261" s="6" t="s">
        <v>517</v>
      </c>
      <c r="C261" s="41">
        <v>221667.05</v>
      </c>
      <c r="D261" s="41">
        <v>70912.399999999994</v>
      </c>
      <c r="E261" s="41">
        <v>3168.27</v>
      </c>
      <c r="F261" s="41">
        <v>8769.83</v>
      </c>
      <c r="G261" s="41">
        <v>4798.1499999999996</v>
      </c>
      <c r="H261" s="41">
        <v>2118.0100000000002</v>
      </c>
      <c r="I261" s="41">
        <v>1803.79</v>
      </c>
      <c r="J261" s="41">
        <v>3348.98</v>
      </c>
      <c r="K261" s="41">
        <v>1414.1</v>
      </c>
      <c r="L261" s="41">
        <v>609.65</v>
      </c>
      <c r="M261" s="41">
        <v>255.71</v>
      </c>
      <c r="N261" s="42">
        <v>24151</v>
      </c>
      <c r="O261" s="41">
        <v>0</v>
      </c>
      <c r="P261" s="20">
        <f t="shared" si="3"/>
        <v>343016.94</v>
      </c>
    </row>
    <row r="262" spans="1:16" x14ac:dyDescent="0.25">
      <c r="A262" s="5" t="s">
        <v>518</v>
      </c>
      <c r="B262" s="6" t="s">
        <v>519</v>
      </c>
      <c r="C262" s="41">
        <v>287623.78000000003</v>
      </c>
      <c r="D262" s="41">
        <v>143743.88</v>
      </c>
      <c r="E262" s="41">
        <v>3626.59</v>
      </c>
      <c r="F262" s="41">
        <v>9218.18</v>
      </c>
      <c r="G262" s="41">
        <v>7291.74</v>
      </c>
      <c r="H262" s="41">
        <v>3218.73</v>
      </c>
      <c r="I262" s="41">
        <v>2776.61</v>
      </c>
      <c r="J262" s="41">
        <v>5686.04</v>
      </c>
      <c r="K262" s="41">
        <v>2400.91</v>
      </c>
      <c r="L262" s="41">
        <v>660.35</v>
      </c>
      <c r="M262" s="41">
        <v>470.36</v>
      </c>
      <c r="N262" s="42">
        <v>0</v>
      </c>
      <c r="O262" s="41">
        <v>0</v>
      </c>
      <c r="P262" s="20">
        <f t="shared" si="3"/>
        <v>466717.16999999993</v>
      </c>
    </row>
    <row r="263" spans="1:16" x14ac:dyDescent="0.25">
      <c r="A263" s="5" t="s">
        <v>520</v>
      </c>
      <c r="B263" s="6" t="s">
        <v>521</v>
      </c>
      <c r="C263" s="41">
        <v>186865.56</v>
      </c>
      <c r="D263" s="41">
        <v>46945.599999999999</v>
      </c>
      <c r="E263" s="41">
        <v>2447.86</v>
      </c>
      <c r="F263" s="41">
        <v>6746.89</v>
      </c>
      <c r="G263" s="41">
        <v>4504.7700000000004</v>
      </c>
      <c r="H263" s="41">
        <v>1988.5</v>
      </c>
      <c r="I263" s="41">
        <v>1586.51</v>
      </c>
      <c r="J263" s="41">
        <v>3213.71</v>
      </c>
      <c r="K263" s="41">
        <v>1356.98</v>
      </c>
      <c r="L263" s="41">
        <v>464.09</v>
      </c>
      <c r="M263" s="41">
        <v>239.31</v>
      </c>
      <c r="N263" s="42">
        <v>0</v>
      </c>
      <c r="O263" s="41">
        <v>0</v>
      </c>
      <c r="P263" s="20">
        <f t="shared" si="3"/>
        <v>256359.78</v>
      </c>
    </row>
    <row r="264" spans="1:16" x14ac:dyDescent="0.25">
      <c r="A264" s="5" t="s">
        <v>522</v>
      </c>
      <c r="B264" s="6" t="s">
        <v>523</v>
      </c>
      <c r="C264" s="41">
        <v>85707.23</v>
      </c>
      <c r="D264" s="41">
        <v>41877.65</v>
      </c>
      <c r="E264" s="41">
        <v>1280.3599999999999</v>
      </c>
      <c r="F264" s="41">
        <v>3781.49</v>
      </c>
      <c r="G264" s="41">
        <v>512.69000000000005</v>
      </c>
      <c r="H264" s="41">
        <v>226.31</v>
      </c>
      <c r="I264" s="41">
        <v>589.92999999999995</v>
      </c>
      <c r="J264" s="41">
        <v>590.98</v>
      </c>
      <c r="K264" s="41">
        <v>249.54</v>
      </c>
      <c r="L264" s="41">
        <v>261.64999999999998</v>
      </c>
      <c r="M264" s="41">
        <v>65.72</v>
      </c>
      <c r="N264" s="42">
        <v>0</v>
      </c>
      <c r="O264" s="41">
        <v>0</v>
      </c>
      <c r="P264" s="20">
        <f t="shared" si="3"/>
        <v>135143.55000000002</v>
      </c>
    </row>
    <row r="265" spans="1:16" x14ac:dyDescent="0.25">
      <c r="A265" s="5" t="s">
        <v>524</v>
      </c>
      <c r="B265" s="6" t="s">
        <v>525</v>
      </c>
      <c r="C265" s="41">
        <v>133650.66</v>
      </c>
      <c r="D265" s="41">
        <v>68663.149999999994</v>
      </c>
      <c r="E265" s="41">
        <v>2002.88</v>
      </c>
      <c r="F265" s="41">
        <v>5663.7</v>
      </c>
      <c r="G265" s="41">
        <v>2405.44</v>
      </c>
      <c r="H265" s="41">
        <v>1061.81</v>
      </c>
      <c r="I265" s="41">
        <v>1013.09</v>
      </c>
      <c r="J265" s="41">
        <v>1726.93</v>
      </c>
      <c r="K265" s="41">
        <v>729.19</v>
      </c>
      <c r="L265" s="41">
        <v>406.96</v>
      </c>
      <c r="M265" s="41">
        <v>130.27000000000001</v>
      </c>
      <c r="N265" s="42">
        <v>0</v>
      </c>
      <c r="O265" s="41">
        <v>0</v>
      </c>
      <c r="P265" s="20">
        <f t="shared" si="3"/>
        <v>217454.07999999999</v>
      </c>
    </row>
    <row r="266" spans="1:16" x14ac:dyDescent="0.25">
      <c r="A266" s="5" t="s">
        <v>526</v>
      </c>
      <c r="B266" s="6" t="s">
        <v>527</v>
      </c>
      <c r="C266" s="41">
        <v>126381.19</v>
      </c>
      <c r="D266" s="41">
        <v>58809.919999999998</v>
      </c>
      <c r="E266" s="41">
        <v>1691.91</v>
      </c>
      <c r="F266" s="41">
        <v>4373.8599999999997</v>
      </c>
      <c r="G266" s="41">
        <v>1577.26</v>
      </c>
      <c r="H266" s="41">
        <v>696.24</v>
      </c>
      <c r="I266" s="41">
        <v>1177.26</v>
      </c>
      <c r="J266" s="41">
        <v>1754.5</v>
      </c>
      <c r="K266" s="41">
        <v>740.83</v>
      </c>
      <c r="L266" s="41">
        <v>309.62</v>
      </c>
      <c r="M266" s="41">
        <v>192.19</v>
      </c>
      <c r="N266" s="42">
        <v>0</v>
      </c>
      <c r="O266" s="41">
        <v>0</v>
      </c>
      <c r="P266" s="20">
        <f t="shared" ref="P266:P329" si="4">SUM(C266:O266)</f>
        <v>197704.77999999997</v>
      </c>
    </row>
    <row r="267" spans="1:16" x14ac:dyDescent="0.25">
      <c r="A267" s="5" t="s">
        <v>528</v>
      </c>
      <c r="B267" s="6" t="s">
        <v>529</v>
      </c>
      <c r="C267" s="41">
        <v>225749</v>
      </c>
      <c r="D267" s="41">
        <v>116845</v>
      </c>
      <c r="E267" s="41">
        <v>3004.32</v>
      </c>
      <c r="F267" s="41">
        <v>8290.81</v>
      </c>
      <c r="G267" s="41">
        <v>4948.25</v>
      </c>
      <c r="H267" s="41">
        <v>2184.27</v>
      </c>
      <c r="I267" s="41">
        <v>1899.98</v>
      </c>
      <c r="J267" s="41">
        <v>3620.08</v>
      </c>
      <c r="K267" s="41">
        <v>1528.57</v>
      </c>
      <c r="L267" s="41">
        <v>573.6</v>
      </c>
      <c r="M267" s="41">
        <v>283.29000000000002</v>
      </c>
      <c r="N267" s="42">
        <v>0</v>
      </c>
      <c r="O267" s="41">
        <v>0</v>
      </c>
      <c r="P267" s="20">
        <f t="shared" si="4"/>
        <v>368927.17</v>
      </c>
    </row>
    <row r="268" spans="1:16" x14ac:dyDescent="0.25">
      <c r="A268" s="5" t="s">
        <v>530</v>
      </c>
      <c r="B268" s="6" t="s">
        <v>531</v>
      </c>
      <c r="C268" s="41">
        <v>189511.75</v>
      </c>
      <c r="D268" s="41">
        <v>45722.2</v>
      </c>
      <c r="E268" s="41">
        <v>2507.86</v>
      </c>
      <c r="F268" s="41">
        <v>6654.11</v>
      </c>
      <c r="G268" s="41">
        <v>4976.22</v>
      </c>
      <c r="H268" s="41">
        <v>2196.61</v>
      </c>
      <c r="I268" s="41">
        <v>1702.53</v>
      </c>
      <c r="J268" s="41">
        <v>3589.78</v>
      </c>
      <c r="K268" s="41">
        <v>1515.77</v>
      </c>
      <c r="L268" s="41">
        <v>467.54</v>
      </c>
      <c r="M268" s="41">
        <v>270.11</v>
      </c>
      <c r="N268" s="42">
        <v>0</v>
      </c>
      <c r="O268" s="41">
        <v>0</v>
      </c>
      <c r="P268" s="20">
        <f t="shared" si="4"/>
        <v>259114.47999999995</v>
      </c>
    </row>
    <row r="269" spans="1:16" x14ac:dyDescent="0.25">
      <c r="A269" s="5" t="s">
        <v>532</v>
      </c>
      <c r="B269" s="6" t="s">
        <v>533</v>
      </c>
      <c r="C269" s="41">
        <v>485014.45</v>
      </c>
      <c r="D269" s="41">
        <v>403755.49</v>
      </c>
      <c r="E269" s="41">
        <v>5691.77</v>
      </c>
      <c r="F269" s="41">
        <v>13540.87</v>
      </c>
      <c r="G269" s="41">
        <v>15923.75</v>
      </c>
      <c r="H269" s="41">
        <v>7029.1</v>
      </c>
      <c r="I269" s="41">
        <v>5121.83</v>
      </c>
      <c r="J269" s="41">
        <v>11805.35</v>
      </c>
      <c r="K269" s="41">
        <v>4984.78</v>
      </c>
      <c r="L269" s="41">
        <v>948.22</v>
      </c>
      <c r="M269" s="41">
        <v>932.4</v>
      </c>
      <c r="N269" s="42">
        <v>19054</v>
      </c>
      <c r="O269" s="41">
        <v>0</v>
      </c>
      <c r="P269" s="20">
        <f t="shared" si="4"/>
        <v>973802.00999999989</v>
      </c>
    </row>
    <row r="270" spans="1:16" x14ac:dyDescent="0.25">
      <c r="A270" s="5" t="s">
        <v>534</v>
      </c>
      <c r="B270" s="6" t="s">
        <v>535</v>
      </c>
      <c r="C270" s="41">
        <v>107561.7</v>
      </c>
      <c r="D270" s="41">
        <v>38106.04</v>
      </c>
      <c r="E270" s="41">
        <v>1473.66</v>
      </c>
      <c r="F270" s="41">
        <v>3842.35</v>
      </c>
      <c r="G270" s="41">
        <v>2210.5700000000002</v>
      </c>
      <c r="H270" s="41">
        <v>975.8</v>
      </c>
      <c r="I270" s="41">
        <v>978.86</v>
      </c>
      <c r="J270" s="41">
        <v>1817.57</v>
      </c>
      <c r="K270" s="41">
        <v>767.46</v>
      </c>
      <c r="L270" s="41">
        <v>286.49</v>
      </c>
      <c r="M270" s="41">
        <v>155.86000000000001</v>
      </c>
      <c r="N270" s="42">
        <v>4939</v>
      </c>
      <c r="O270" s="41">
        <v>0</v>
      </c>
      <c r="P270" s="20">
        <f t="shared" si="4"/>
        <v>163115.35999999996</v>
      </c>
    </row>
    <row r="271" spans="1:16" x14ac:dyDescent="0.25">
      <c r="A271" s="5" t="s">
        <v>536</v>
      </c>
      <c r="B271" s="6" t="s">
        <v>537</v>
      </c>
      <c r="C271" s="41">
        <v>290681.93</v>
      </c>
      <c r="D271" s="41">
        <v>129888.42</v>
      </c>
      <c r="E271" s="41">
        <v>3549.7</v>
      </c>
      <c r="F271" s="41">
        <v>9425.5300000000007</v>
      </c>
      <c r="G271" s="41">
        <v>7320.79</v>
      </c>
      <c r="H271" s="41">
        <v>3231.56</v>
      </c>
      <c r="I271" s="41">
        <v>2674.33</v>
      </c>
      <c r="J271" s="41">
        <v>5481.68</v>
      </c>
      <c r="K271" s="41">
        <v>2314.63</v>
      </c>
      <c r="L271" s="41">
        <v>636.38</v>
      </c>
      <c r="M271" s="41">
        <v>438.57</v>
      </c>
      <c r="N271" s="42">
        <v>0</v>
      </c>
      <c r="O271" s="41">
        <v>0</v>
      </c>
      <c r="P271" s="20">
        <f t="shared" si="4"/>
        <v>455643.52</v>
      </c>
    </row>
    <row r="272" spans="1:16" x14ac:dyDescent="0.25">
      <c r="A272" s="5" t="s">
        <v>538</v>
      </c>
      <c r="B272" s="6" t="s">
        <v>539</v>
      </c>
      <c r="C272" s="41">
        <v>201413.27</v>
      </c>
      <c r="D272" s="41">
        <v>87775.9</v>
      </c>
      <c r="E272" s="41">
        <v>2693.44</v>
      </c>
      <c r="F272" s="41">
        <v>7219.01</v>
      </c>
      <c r="G272" s="41">
        <v>4990.57</v>
      </c>
      <c r="H272" s="41">
        <v>2202.9499999999998</v>
      </c>
      <c r="I272" s="41">
        <v>1778.73</v>
      </c>
      <c r="J272" s="41">
        <v>3611.11</v>
      </c>
      <c r="K272" s="41">
        <v>1524.78</v>
      </c>
      <c r="L272" s="41">
        <v>497.92</v>
      </c>
      <c r="M272" s="41">
        <v>277.37</v>
      </c>
      <c r="N272" s="42">
        <v>2807</v>
      </c>
      <c r="O272" s="41">
        <v>0</v>
      </c>
      <c r="P272" s="20">
        <f t="shared" si="4"/>
        <v>316792.05</v>
      </c>
    </row>
    <row r="273" spans="1:16" x14ac:dyDescent="0.25">
      <c r="A273" s="5" t="s">
        <v>540</v>
      </c>
      <c r="B273" s="6" t="s">
        <v>541</v>
      </c>
      <c r="C273" s="41">
        <v>546190.46</v>
      </c>
      <c r="D273" s="41">
        <v>60505.599999999999</v>
      </c>
      <c r="E273" s="41">
        <v>6277.53</v>
      </c>
      <c r="F273" s="41">
        <v>13871.29</v>
      </c>
      <c r="G273" s="41">
        <v>15452.59</v>
      </c>
      <c r="H273" s="41">
        <v>6821.11</v>
      </c>
      <c r="I273" s="41">
        <v>6205.3</v>
      </c>
      <c r="J273" s="41">
        <v>13042.85</v>
      </c>
      <c r="K273" s="41">
        <v>5507.31</v>
      </c>
      <c r="L273" s="41">
        <v>964.57</v>
      </c>
      <c r="M273" s="41">
        <v>1183.0899999999999</v>
      </c>
      <c r="N273" s="42">
        <v>0</v>
      </c>
      <c r="O273" s="41">
        <v>0</v>
      </c>
      <c r="P273" s="20">
        <f t="shared" si="4"/>
        <v>676021.7</v>
      </c>
    </row>
    <row r="274" spans="1:16" x14ac:dyDescent="0.25">
      <c r="A274" s="5" t="s">
        <v>542</v>
      </c>
      <c r="B274" s="6" t="s">
        <v>543</v>
      </c>
      <c r="C274" s="41">
        <v>657289.26</v>
      </c>
      <c r="D274" s="41">
        <v>670137.82999999996</v>
      </c>
      <c r="E274" s="41">
        <v>7200.48</v>
      </c>
      <c r="F274" s="41">
        <v>16247.24</v>
      </c>
      <c r="G274" s="41">
        <v>19515.8</v>
      </c>
      <c r="H274" s="41">
        <v>8614.7099999999991</v>
      </c>
      <c r="I274" s="41">
        <v>7351.05</v>
      </c>
      <c r="J274" s="41">
        <v>15975.13</v>
      </c>
      <c r="K274" s="41">
        <v>6745.46</v>
      </c>
      <c r="L274" s="41">
        <v>1091.52</v>
      </c>
      <c r="M274" s="41">
        <v>1395.61</v>
      </c>
      <c r="N274" s="42">
        <v>0</v>
      </c>
      <c r="O274" s="41">
        <v>0</v>
      </c>
      <c r="P274" s="20">
        <f t="shared" si="4"/>
        <v>1411564.0899999999</v>
      </c>
    </row>
    <row r="275" spans="1:16" x14ac:dyDescent="0.25">
      <c r="A275" s="5" t="s">
        <v>544</v>
      </c>
      <c r="B275" s="6" t="s">
        <v>545</v>
      </c>
      <c r="C275" s="41">
        <v>68033.41</v>
      </c>
      <c r="D275" s="41">
        <v>37274.480000000003</v>
      </c>
      <c r="E275" s="41">
        <v>1123.57</v>
      </c>
      <c r="F275" s="41">
        <v>3367.64</v>
      </c>
      <c r="G275" s="41">
        <v>546.15</v>
      </c>
      <c r="H275" s="41">
        <v>241.08</v>
      </c>
      <c r="I275" s="41">
        <v>414.37</v>
      </c>
      <c r="J275" s="41">
        <v>424.36</v>
      </c>
      <c r="K275" s="41">
        <v>179.19</v>
      </c>
      <c r="L275" s="41">
        <v>235.45</v>
      </c>
      <c r="M275" s="41">
        <v>34.19</v>
      </c>
      <c r="N275" s="42">
        <v>0</v>
      </c>
      <c r="O275" s="41">
        <v>0</v>
      </c>
      <c r="P275" s="20">
        <f t="shared" si="4"/>
        <v>111873.89000000001</v>
      </c>
    </row>
    <row r="276" spans="1:16" x14ac:dyDescent="0.25">
      <c r="A276" s="5" t="s">
        <v>546</v>
      </c>
      <c r="B276" s="6" t="s">
        <v>547</v>
      </c>
      <c r="C276" s="41">
        <v>166329.62</v>
      </c>
      <c r="D276" s="41">
        <v>75581.320000000007</v>
      </c>
      <c r="E276" s="41">
        <v>2045.59</v>
      </c>
      <c r="F276" s="41">
        <v>4741.7</v>
      </c>
      <c r="G276" s="41">
        <v>2590.75</v>
      </c>
      <c r="H276" s="41">
        <v>1143.6199999999999</v>
      </c>
      <c r="I276" s="41">
        <v>1799.62</v>
      </c>
      <c r="J276" s="41">
        <v>2972.33</v>
      </c>
      <c r="K276" s="41">
        <v>1255.06</v>
      </c>
      <c r="L276" s="41">
        <v>327.9</v>
      </c>
      <c r="M276" s="41">
        <v>331</v>
      </c>
      <c r="N276" s="42">
        <v>0</v>
      </c>
      <c r="O276" s="41">
        <v>0</v>
      </c>
      <c r="P276" s="20">
        <f t="shared" si="4"/>
        <v>259118.50999999998</v>
      </c>
    </row>
    <row r="277" spans="1:16" x14ac:dyDescent="0.25">
      <c r="A277" s="5" t="s">
        <v>548</v>
      </c>
      <c r="B277" s="6" t="s">
        <v>549</v>
      </c>
      <c r="C277" s="41">
        <v>399881.51</v>
      </c>
      <c r="D277" s="41">
        <v>227447.53</v>
      </c>
      <c r="E277" s="41">
        <v>4834.84</v>
      </c>
      <c r="F277" s="41">
        <v>13553.06</v>
      </c>
      <c r="G277" s="41">
        <v>9711.57</v>
      </c>
      <c r="H277" s="41">
        <v>4286.8999999999996</v>
      </c>
      <c r="I277" s="41">
        <v>3407.99</v>
      </c>
      <c r="J277" s="41">
        <v>7017.74</v>
      </c>
      <c r="K277" s="41">
        <v>2963.22</v>
      </c>
      <c r="L277" s="41">
        <v>903.72</v>
      </c>
      <c r="M277" s="41">
        <v>523.24</v>
      </c>
      <c r="N277" s="42">
        <v>0</v>
      </c>
      <c r="O277" s="41">
        <v>0</v>
      </c>
      <c r="P277" s="20">
        <f t="shared" si="4"/>
        <v>674531.32</v>
      </c>
    </row>
    <row r="278" spans="1:16" x14ac:dyDescent="0.25">
      <c r="A278" s="5" t="s">
        <v>550</v>
      </c>
      <c r="B278" s="6" t="s">
        <v>551</v>
      </c>
      <c r="C278" s="41">
        <v>142379.72</v>
      </c>
      <c r="D278" s="41">
        <v>55044</v>
      </c>
      <c r="E278" s="41">
        <v>2084.1799999999998</v>
      </c>
      <c r="F278" s="41">
        <v>5730.24</v>
      </c>
      <c r="G278" s="41">
        <v>3069.28</v>
      </c>
      <c r="H278" s="41">
        <v>1354.85</v>
      </c>
      <c r="I278" s="41">
        <v>1145.18</v>
      </c>
      <c r="J278" s="41">
        <v>2131.5700000000002</v>
      </c>
      <c r="K278" s="41">
        <v>900.05</v>
      </c>
      <c r="L278" s="41">
        <v>452.13</v>
      </c>
      <c r="M278" s="41">
        <v>158.77000000000001</v>
      </c>
      <c r="N278" s="42">
        <v>0</v>
      </c>
      <c r="O278" s="41">
        <v>0</v>
      </c>
      <c r="P278" s="20">
        <f t="shared" si="4"/>
        <v>214449.96999999997</v>
      </c>
    </row>
    <row r="279" spans="1:16" x14ac:dyDescent="0.25">
      <c r="A279" s="5" t="s">
        <v>552</v>
      </c>
      <c r="B279" s="6" t="s">
        <v>553</v>
      </c>
      <c r="C279" s="41">
        <v>237349.59</v>
      </c>
      <c r="D279" s="41">
        <v>48582.8</v>
      </c>
      <c r="E279" s="41">
        <v>2989.2</v>
      </c>
      <c r="F279" s="41">
        <v>7603.56</v>
      </c>
      <c r="G279" s="41">
        <v>7396.22</v>
      </c>
      <c r="H279" s="41">
        <v>3264.86</v>
      </c>
      <c r="I279" s="41">
        <v>2293.6</v>
      </c>
      <c r="J279" s="41">
        <v>5205.96</v>
      </c>
      <c r="K279" s="41">
        <v>2198.1999999999998</v>
      </c>
      <c r="L279" s="41">
        <v>531.85</v>
      </c>
      <c r="M279" s="41">
        <v>389.05</v>
      </c>
      <c r="N279" s="42">
        <v>0</v>
      </c>
      <c r="O279" s="41">
        <v>0</v>
      </c>
      <c r="P279" s="20">
        <f t="shared" si="4"/>
        <v>317804.88999999996</v>
      </c>
    </row>
    <row r="280" spans="1:16" x14ac:dyDescent="0.25">
      <c r="A280" s="5" t="s">
        <v>554</v>
      </c>
      <c r="B280" s="6" t="s">
        <v>555</v>
      </c>
      <c r="C280" s="41">
        <v>438929.07</v>
      </c>
      <c r="D280" s="41">
        <v>106342.96</v>
      </c>
      <c r="E280" s="41">
        <v>4889.7</v>
      </c>
      <c r="F280" s="41">
        <v>10999</v>
      </c>
      <c r="G280" s="41">
        <v>14191.61</v>
      </c>
      <c r="H280" s="41">
        <v>6264.49</v>
      </c>
      <c r="I280" s="41">
        <v>4761.97</v>
      </c>
      <c r="J280" s="41">
        <v>10972.31</v>
      </c>
      <c r="K280" s="41">
        <v>4633.03</v>
      </c>
      <c r="L280" s="41">
        <v>819.54</v>
      </c>
      <c r="M280" s="41">
        <v>897.41</v>
      </c>
      <c r="N280" s="42">
        <v>0</v>
      </c>
      <c r="O280" s="41">
        <v>0</v>
      </c>
      <c r="P280" s="20">
        <f t="shared" si="4"/>
        <v>603701.09000000008</v>
      </c>
    </row>
    <row r="281" spans="1:16" x14ac:dyDescent="0.25">
      <c r="A281" s="5" t="s">
        <v>556</v>
      </c>
      <c r="B281" s="6" t="s">
        <v>557</v>
      </c>
      <c r="C281" s="41">
        <v>276667.58</v>
      </c>
      <c r="D281" s="41">
        <v>76502.84</v>
      </c>
      <c r="E281" s="41">
        <v>3444.49</v>
      </c>
      <c r="F281" s="41">
        <v>8717.33</v>
      </c>
      <c r="G281" s="41">
        <v>8915.74</v>
      </c>
      <c r="H281" s="41">
        <v>3935.61</v>
      </c>
      <c r="I281" s="41">
        <v>2699.52</v>
      </c>
      <c r="J281" s="41">
        <v>6206.39</v>
      </c>
      <c r="K281" s="41">
        <v>2620.63</v>
      </c>
      <c r="L281" s="41">
        <v>600.86</v>
      </c>
      <c r="M281" s="41">
        <v>462.16</v>
      </c>
      <c r="N281" s="42">
        <v>0</v>
      </c>
      <c r="O281" s="41">
        <v>0</v>
      </c>
      <c r="P281" s="20">
        <f t="shared" si="4"/>
        <v>390773.15</v>
      </c>
    </row>
    <row r="282" spans="1:16" x14ac:dyDescent="0.25">
      <c r="A282" s="5" t="s">
        <v>558</v>
      </c>
      <c r="B282" s="6" t="s">
        <v>559</v>
      </c>
      <c r="C282" s="41">
        <v>170084.84</v>
      </c>
      <c r="D282" s="41">
        <v>57656.92</v>
      </c>
      <c r="E282" s="41">
        <v>2359.37</v>
      </c>
      <c r="F282" s="41">
        <v>6045.59</v>
      </c>
      <c r="G282" s="41">
        <v>3066.36</v>
      </c>
      <c r="H282" s="41">
        <v>1353.56</v>
      </c>
      <c r="I282" s="41">
        <v>1580.77</v>
      </c>
      <c r="J282" s="41">
        <v>2705.76</v>
      </c>
      <c r="K282" s="41">
        <v>1142.5</v>
      </c>
      <c r="L282" s="41">
        <v>462.51</v>
      </c>
      <c r="M282" s="41">
        <v>255.8</v>
      </c>
      <c r="N282" s="42">
        <v>0</v>
      </c>
      <c r="O282" s="41">
        <v>0</v>
      </c>
      <c r="P282" s="20">
        <f t="shared" si="4"/>
        <v>246713.97999999998</v>
      </c>
    </row>
    <row r="283" spans="1:16" x14ac:dyDescent="0.25">
      <c r="A283" s="5" t="s">
        <v>560</v>
      </c>
      <c r="B283" s="6" t="s">
        <v>561</v>
      </c>
      <c r="C283" s="41">
        <v>521507.31</v>
      </c>
      <c r="D283" s="41">
        <v>65296.800000000003</v>
      </c>
      <c r="E283" s="41">
        <v>5869.74</v>
      </c>
      <c r="F283" s="41">
        <v>12943.98</v>
      </c>
      <c r="G283" s="41">
        <v>16813.18</v>
      </c>
      <c r="H283" s="41">
        <v>7421.71</v>
      </c>
      <c r="I283" s="41">
        <v>5931.08</v>
      </c>
      <c r="J283" s="41">
        <v>13291.24</v>
      </c>
      <c r="K283" s="41">
        <v>5612.19</v>
      </c>
      <c r="L283" s="41">
        <v>918.84</v>
      </c>
      <c r="M283" s="41">
        <v>1133.44</v>
      </c>
      <c r="N283" s="42">
        <v>0</v>
      </c>
      <c r="O283" s="41">
        <v>0</v>
      </c>
      <c r="P283" s="20">
        <f t="shared" si="4"/>
        <v>656739.50999999978</v>
      </c>
    </row>
    <row r="284" spans="1:16" x14ac:dyDescent="0.25">
      <c r="A284" s="5" t="s">
        <v>562</v>
      </c>
      <c r="B284" s="6" t="s">
        <v>563</v>
      </c>
      <c r="C284" s="41">
        <v>137968.46</v>
      </c>
      <c r="D284" s="41">
        <v>82693.179999999993</v>
      </c>
      <c r="E284" s="41">
        <v>2155.3200000000002</v>
      </c>
      <c r="F284" s="41">
        <v>6416.81</v>
      </c>
      <c r="G284" s="41">
        <v>1613.91</v>
      </c>
      <c r="H284" s="41">
        <v>712.42</v>
      </c>
      <c r="I284" s="41">
        <v>900.06</v>
      </c>
      <c r="J284" s="41">
        <v>1157.6300000000001</v>
      </c>
      <c r="K284" s="41">
        <v>488.81</v>
      </c>
      <c r="L284" s="41">
        <v>440.88</v>
      </c>
      <c r="M284" s="41">
        <v>89.62</v>
      </c>
      <c r="N284" s="42">
        <v>0</v>
      </c>
      <c r="O284" s="41">
        <v>0</v>
      </c>
      <c r="P284" s="20">
        <f t="shared" si="4"/>
        <v>234637.1</v>
      </c>
    </row>
    <row r="285" spans="1:16" x14ac:dyDescent="0.25">
      <c r="A285" s="5" t="s">
        <v>564</v>
      </c>
      <c r="B285" s="6" t="s">
        <v>565</v>
      </c>
      <c r="C285" s="41">
        <v>1016207.92</v>
      </c>
      <c r="D285" s="41">
        <v>574838.26</v>
      </c>
      <c r="E285" s="41">
        <v>11763.63</v>
      </c>
      <c r="F285" s="41">
        <v>28810.99</v>
      </c>
      <c r="G285" s="41">
        <v>28428.68</v>
      </c>
      <c r="H285" s="41">
        <v>12549.05</v>
      </c>
      <c r="I285" s="41">
        <v>10416.24</v>
      </c>
      <c r="J285" s="41">
        <v>22188.82</v>
      </c>
      <c r="K285" s="41">
        <v>9369.17</v>
      </c>
      <c r="L285" s="41">
        <v>2017.78</v>
      </c>
      <c r="M285" s="41">
        <v>1862.1</v>
      </c>
      <c r="N285" s="42">
        <v>0</v>
      </c>
      <c r="O285" s="41">
        <v>0</v>
      </c>
      <c r="P285" s="20">
        <f t="shared" si="4"/>
        <v>1718452.6400000001</v>
      </c>
    </row>
    <row r="286" spans="1:16" x14ac:dyDescent="0.25">
      <c r="A286" s="5" t="s">
        <v>566</v>
      </c>
      <c r="B286" s="6" t="s">
        <v>567</v>
      </c>
      <c r="C286" s="41">
        <v>2521332.98</v>
      </c>
      <c r="D286" s="41">
        <v>1267569.6499999999</v>
      </c>
      <c r="E286" s="41">
        <v>26851.81</v>
      </c>
      <c r="F286" s="41">
        <v>58107.41</v>
      </c>
      <c r="G286" s="41">
        <v>88858.240000000005</v>
      </c>
      <c r="H286" s="41">
        <v>39223.99</v>
      </c>
      <c r="I286" s="41">
        <v>29133.279999999999</v>
      </c>
      <c r="J286" s="41">
        <v>68406.63</v>
      </c>
      <c r="K286" s="41">
        <v>28884.52</v>
      </c>
      <c r="L286" s="41">
        <v>4150.26</v>
      </c>
      <c r="M286" s="41">
        <v>5642.64</v>
      </c>
      <c r="N286" s="42">
        <v>0</v>
      </c>
      <c r="O286" s="41">
        <v>40299.870000000003</v>
      </c>
      <c r="P286" s="20">
        <f t="shared" si="4"/>
        <v>4178461.2800000003</v>
      </c>
    </row>
    <row r="287" spans="1:16" x14ac:dyDescent="0.25">
      <c r="A287" s="5" t="s">
        <v>568</v>
      </c>
      <c r="B287" s="6" t="s">
        <v>569</v>
      </c>
      <c r="C287" s="41">
        <v>248216.79</v>
      </c>
      <c r="D287" s="41">
        <v>156680.09</v>
      </c>
      <c r="E287" s="41">
        <v>3070.97</v>
      </c>
      <c r="F287" s="41">
        <v>7722.31</v>
      </c>
      <c r="G287" s="41">
        <v>6603.67</v>
      </c>
      <c r="H287" s="41">
        <v>2915</v>
      </c>
      <c r="I287" s="41">
        <v>2443.71</v>
      </c>
      <c r="J287" s="41">
        <v>5148.93</v>
      </c>
      <c r="K287" s="41">
        <v>2174.12</v>
      </c>
      <c r="L287" s="41">
        <v>535.70000000000005</v>
      </c>
      <c r="M287" s="41">
        <v>421.42</v>
      </c>
      <c r="N287" s="42">
        <v>0</v>
      </c>
      <c r="O287" s="41">
        <v>0</v>
      </c>
      <c r="P287" s="20">
        <f t="shared" si="4"/>
        <v>435932.70999999996</v>
      </c>
    </row>
    <row r="288" spans="1:16" x14ac:dyDescent="0.25">
      <c r="A288" s="5" t="s">
        <v>570</v>
      </c>
      <c r="B288" s="6" t="s">
        <v>571</v>
      </c>
      <c r="C288" s="41">
        <v>251967.35</v>
      </c>
      <c r="D288" s="41">
        <v>108381.92</v>
      </c>
      <c r="E288" s="41">
        <v>3138.6</v>
      </c>
      <c r="F288" s="41">
        <v>7971.29</v>
      </c>
      <c r="G288" s="41">
        <v>4498.3599999999997</v>
      </c>
      <c r="H288" s="41">
        <v>1985.67</v>
      </c>
      <c r="I288" s="41">
        <v>2446.0100000000002</v>
      </c>
      <c r="J288" s="41">
        <v>4267.83</v>
      </c>
      <c r="K288" s="41">
        <v>1802.08</v>
      </c>
      <c r="L288" s="41">
        <v>554.70000000000005</v>
      </c>
      <c r="M288" s="41">
        <v>416.97</v>
      </c>
      <c r="N288" s="42">
        <v>0</v>
      </c>
      <c r="O288" s="41">
        <v>0</v>
      </c>
      <c r="P288" s="20">
        <f t="shared" si="4"/>
        <v>387430.77999999997</v>
      </c>
    </row>
    <row r="289" spans="1:16" x14ac:dyDescent="0.25">
      <c r="A289" s="5" t="s">
        <v>572</v>
      </c>
      <c r="B289" s="6" t="s">
        <v>573</v>
      </c>
      <c r="C289" s="41">
        <v>92428.64</v>
      </c>
      <c r="D289" s="41">
        <v>36167.89</v>
      </c>
      <c r="E289" s="41">
        <v>1201.56</v>
      </c>
      <c r="F289" s="41">
        <v>3416.15</v>
      </c>
      <c r="G289" s="41">
        <v>677.89</v>
      </c>
      <c r="H289" s="41">
        <v>299.24</v>
      </c>
      <c r="I289" s="41">
        <v>750.69</v>
      </c>
      <c r="J289" s="41">
        <v>907.55</v>
      </c>
      <c r="K289" s="41">
        <v>383.21</v>
      </c>
      <c r="L289" s="41">
        <v>218.46</v>
      </c>
      <c r="M289" s="41">
        <v>108.46</v>
      </c>
      <c r="N289" s="42">
        <v>0</v>
      </c>
      <c r="O289" s="41">
        <v>0</v>
      </c>
      <c r="P289" s="20">
        <f t="shared" si="4"/>
        <v>136559.73999999996</v>
      </c>
    </row>
    <row r="290" spans="1:16" x14ac:dyDescent="0.25">
      <c r="A290" s="5" t="s">
        <v>574</v>
      </c>
      <c r="B290" s="6" t="s">
        <v>575</v>
      </c>
      <c r="C290" s="41">
        <v>107475.62</v>
      </c>
      <c r="D290" s="41">
        <v>34725.599999999999</v>
      </c>
      <c r="E290" s="41">
        <v>1580.7</v>
      </c>
      <c r="F290" s="41">
        <v>4516.13</v>
      </c>
      <c r="G290" s="41">
        <v>1480.84</v>
      </c>
      <c r="H290" s="41">
        <v>653.67999999999995</v>
      </c>
      <c r="I290" s="41">
        <v>809.58</v>
      </c>
      <c r="J290" s="41">
        <v>1204.56</v>
      </c>
      <c r="K290" s="41">
        <v>508.62</v>
      </c>
      <c r="L290" s="41">
        <v>308.43</v>
      </c>
      <c r="M290" s="41">
        <v>103.9</v>
      </c>
      <c r="N290" s="42">
        <v>0</v>
      </c>
      <c r="O290" s="41">
        <v>0</v>
      </c>
      <c r="P290" s="20">
        <f t="shared" si="4"/>
        <v>153367.65999999997</v>
      </c>
    </row>
    <row r="291" spans="1:16" x14ac:dyDescent="0.25">
      <c r="A291" s="5" t="s">
        <v>576</v>
      </c>
      <c r="B291" s="6" t="s">
        <v>577</v>
      </c>
      <c r="C291" s="41">
        <v>178638.01</v>
      </c>
      <c r="D291" s="41">
        <v>76059.81</v>
      </c>
      <c r="E291" s="41">
        <v>2245.91</v>
      </c>
      <c r="F291" s="41">
        <v>5043.58</v>
      </c>
      <c r="G291" s="41">
        <v>2343.86</v>
      </c>
      <c r="H291" s="41">
        <v>1034.6300000000001</v>
      </c>
      <c r="I291" s="41">
        <v>1988.7</v>
      </c>
      <c r="J291" s="41">
        <v>3105.92</v>
      </c>
      <c r="K291" s="41">
        <v>1311.47</v>
      </c>
      <c r="L291" s="41">
        <v>367.08</v>
      </c>
      <c r="M291" s="41">
        <v>371.16</v>
      </c>
      <c r="N291" s="42">
        <v>0</v>
      </c>
      <c r="O291" s="41">
        <v>0</v>
      </c>
      <c r="P291" s="20">
        <f t="shared" si="4"/>
        <v>272510.12999999995</v>
      </c>
    </row>
    <row r="292" spans="1:16" x14ac:dyDescent="0.25">
      <c r="A292" s="5" t="s">
        <v>578</v>
      </c>
      <c r="B292" s="6" t="s">
        <v>579</v>
      </c>
      <c r="C292" s="41">
        <v>414226.85</v>
      </c>
      <c r="D292" s="41">
        <v>162987.51</v>
      </c>
      <c r="E292" s="41">
        <v>6042.82</v>
      </c>
      <c r="F292" s="41">
        <v>16615.36</v>
      </c>
      <c r="G292" s="41">
        <v>7382</v>
      </c>
      <c r="H292" s="41">
        <v>3258.58</v>
      </c>
      <c r="I292" s="41">
        <v>3384.85</v>
      </c>
      <c r="J292" s="41">
        <v>5680.94</v>
      </c>
      <c r="K292" s="41">
        <v>2398.7600000000002</v>
      </c>
      <c r="L292" s="41">
        <v>1155.8599999999999</v>
      </c>
      <c r="M292" s="41">
        <v>480.13</v>
      </c>
      <c r="N292" s="42">
        <v>0</v>
      </c>
      <c r="O292" s="41">
        <v>0</v>
      </c>
      <c r="P292" s="20">
        <f t="shared" si="4"/>
        <v>623613.6599999998</v>
      </c>
    </row>
    <row r="293" spans="1:16" x14ac:dyDescent="0.25">
      <c r="A293" s="5" t="s">
        <v>580</v>
      </c>
      <c r="B293" s="6" t="s">
        <v>581</v>
      </c>
      <c r="C293" s="41">
        <v>277914.01</v>
      </c>
      <c r="D293" s="41">
        <v>95822.98</v>
      </c>
      <c r="E293" s="41">
        <v>3324.86</v>
      </c>
      <c r="F293" s="41">
        <v>8167.81</v>
      </c>
      <c r="G293" s="41">
        <v>8377.5</v>
      </c>
      <c r="H293" s="41">
        <v>3698.01</v>
      </c>
      <c r="I293" s="41">
        <v>2831.79</v>
      </c>
      <c r="J293" s="41">
        <v>6299.39</v>
      </c>
      <c r="K293" s="41">
        <v>2659.9</v>
      </c>
      <c r="L293" s="41">
        <v>555.76</v>
      </c>
      <c r="M293" s="41">
        <v>502.53</v>
      </c>
      <c r="N293" s="42">
        <v>0</v>
      </c>
      <c r="O293" s="41">
        <v>0</v>
      </c>
      <c r="P293" s="20">
        <f t="shared" si="4"/>
        <v>410154.54000000004</v>
      </c>
    </row>
    <row r="294" spans="1:16" x14ac:dyDescent="0.25">
      <c r="A294" s="5" t="s">
        <v>582</v>
      </c>
      <c r="B294" s="6" t="s">
        <v>583</v>
      </c>
      <c r="C294" s="41">
        <v>297607.49</v>
      </c>
      <c r="D294" s="41">
        <v>142078.26</v>
      </c>
      <c r="E294" s="41">
        <v>3919.04</v>
      </c>
      <c r="F294" s="41">
        <v>10332.280000000001</v>
      </c>
      <c r="G294" s="41">
        <v>7027.65</v>
      </c>
      <c r="H294" s="41">
        <v>3102.16</v>
      </c>
      <c r="I294" s="41">
        <v>2697</v>
      </c>
      <c r="J294" s="41">
        <v>5360.52</v>
      </c>
      <c r="K294" s="41">
        <v>2263.46</v>
      </c>
      <c r="L294" s="41">
        <v>748.76</v>
      </c>
      <c r="M294" s="41">
        <v>431.07</v>
      </c>
      <c r="N294" s="42">
        <v>0</v>
      </c>
      <c r="O294" s="41">
        <v>0</v>
      </c>
      <c r="P294" s="20">
        <f t="shared" si="4"/>
        <v>475567.69000000006</v>
      </c>
    </row>
    <row r="295" spans="1:16" x14ac:dyDescent="0.25">
      <c r="A295" s="5" t="s">
        <v>584</v>
      </c>
      <c r="B295" s="6" t="s">
        <v>585</v>
      </c>
      <c r="C295" s="41">
        <v>248489.84</v>
      </c>
      <c r="D295" s="41">
        <v>41174.050000000003</v>
      </c>
      <c r="E295" s="41">
        <v>2620.29</v>
      </c>
      <c r="F295" s="41">
        <v>3832.66</v>
      </c>
      <c r="G295" s="41">
        <v>689.7</v>
      </c>
      <c r="H295" s="41">
        <v>304.45</v>
      </c>
      <c r="I295" s="41">
        <v>3598.71</v>
      </c>
      <c r="J295" s="41">
        <v>4739.26</v>
      </c>
      <c r="K295" s="41">
        <v>2001.14</v>
      </c>
      <c r="L295" s="41">
        <v>291.25</v>
      </c>
      <c r="M295" s="41">
        <v>773.9</v>
      </c>
      <c r="N295" s="42">
        <v>0</v>
      </c>
      <c r="O295" s="41">
        <v>0</v>
      </c>
      <c r="P295" s="20">
        <f t="shared" si="4"/>
        <v>308515.25000000006</v>
      </c>
    </row>
    <row r="296" spans="1:16" x14ac:dyDescent="0.25">
      <c r="A296" s="5" t="s">
        <v>586</v>
      </c>
      <c r="B296" s="6" t="s">
        <v>587</v>
      </c>
      <c r="C296" s="41">
        <v>99244.34</v>
      </c>
      <c r="D296" s="41">
        <v>62808.160000000003</v>
      </c>
      <c r="E296" s="41">
        <v>1564.59</v>
      </c>
      <c r="F296" s="41">
        <v>4572.13</v>
      </c>
      <c r="G296" s="41">
        <v>1321.91</v>
      </c>
      <c r="H296" s="41">
        <v>583.52</v>
      </c>
      <c r="I296" s="41">
        <v>676.79</v>
      </c>
      <c r="J296" s="41">
        <v>962.87</v>
      </c>
      <c r="K296" s="41">
        <v>406.57</v>
      </c>
      <c r="L296" s="41">
        <v>316.22000000000003</v>
      </c>
      <c r="M296" s="41">
        <v>72.88</v>
      </c>
      <c r="N296" s="42">
        <v>0</v>
      </c>
      <c r="O296" s="41">
        <v>0</v>
      </c>
      <c r="P296" s="20">
        <f t="shared" si="4"/>
        <v>172529.98</v>
      </c>
    </row>
    <row r="297" spans="1:16" x14ac:dyDescent="0.25">
      <c r="A297" s="5" t="s">
        <v>588</v>
      </c>
      <c r="B297" s="6" t="s">
        <v>589</v>
      </c>
      <c r="C297" s="41">
        <v>136206.92000000001</v>
      </c>
      <c r="D297" s="41">
        <v>49424.4</v>
      </c>
      <c r="E297" s="41">
        <v>1995.94</v>
      </c>
      <c r="F297" s="41">
        <v>5568.78</v>
      </c>
      <c r="G297" s="41">
        <v>2767.01</v>
      </c>
      <c r="H297" s="41">
        <v>1221.42</v>
      </c>
      <c r="I297" s="41">
        <v>1078.6500000000001</v>
      </c>
      <c r="J297" s="41">
        <v>1976.73</v>
      </c>
      <c r="K297" s="41">
        <v>834.67</v>
      </c>
      <c r="L297" s="41">
        <v>386.81</v>
      </c>
      <c r="M297" s="41">
        <v>147.53</v>
      </c>
      <c r="N297" s="42">
        <v>0</v>
      </c>
      <c r="O297" s="41">
        <v>0</v>
      </c>
      <c r="P297" s="20">
        <f t="shared" si="4"/>
        <v>201608.86000000004</v>
      </c>
    </row>
    <row r="298" spans="1:16" x14ac:dyDescent="0.25">
      <c r="A298" s="5" t="s">
        <v>590</v>
      </c>
      <c r="B298" s="6" t="s">
        <v>591</v>
      </c>
      <c r="C298" s="41">
        <v>118836.79</v>
      </c>
      <c r="D298" s="41">
        <v>69483.55</v>
      </c>
      <c r="E298" s="41">
        <v>1590.89</v>
      </c>
      <c r="F298" s="41">
        <v>4258.07</v>
      </c>
      <c r="G298" s="41">
        <v>2347.15</v>
      </c>
      <c r="H298" s="41">
        <v>1036.08</v>
      </c>
      <c r="I298" s="41">
        <v>1052.77</v>
      </c>
      <c r="J298" s="41">
        <v>1916.99</v>
      </c>
      <c r="K298" s="41">
        <v>809.44</v>
      </c>
      <c r="L298" s="41">
        <v>288.20999999999998</v>
      </c>
      <c r="M298" s="41">
        <v>164.74</v>
      </c>
      <c r="N298" s="42">
        <v>0</v>
      </c>
      <c r="O298" s="41">
        <v>0</v>
      </c>
      <c r="P298" s="20">
        <f t="shared" si="4"/>
        <v>201784.67999999996</v>
      </c>
    </row>
    <row r="299" spans="1:16" x14ac:dyDescent="0.25">
      <c r="A299" s="5" t="s">
        <v>592</v>
      </c>
      <c r="B299" s="6" t="s">
        <v>593</v>
      </c>
      <c r="C299" s="41">
        <v>306249.34000000003</v>
      </c>
      <c r="D299" s="41">
        <v>119494.59</v>
      </c>
      <c r="E299" s="41">
        <v>3785.98</v>
      </c>
      <c r="F299" s="41">
        <v>9431.4599999999991</v>
      </c>
      <c r="G299" s="41">
        <v>9730.76</v>
      </c>
      <c r="H299" s="41">
        <v>4295.37</v>
      </c>
      <c r="I299" s="41">
        <v>3050</v>
      </c>
      <c r="J299" s="41">
        <v>7053.93</v>
      </c>
      <c r="K299" s="41">
        <v>2978.5</v>
      </c>
      <c r="L299" s="41">
        <v>657.58</v>
      </c>
      <c r="M299" s="41">
        <v>530.34</v>
      </c>
      <c r="N299" s="42">
        <v>0</v>
      </c>
      <c r="O299" s="41">
        <v>0</v>
      </c>
      <c r="P299" s="20">
        <f t="shared" si="4"/>
        <v>467257.85000000009</v>
      </c>
    </row>
    <row r="300" spans="1:16" x14ac:dyDescent="0.25">
      <c r="A300" s="5" t="s">
        <v>594</v>
      </c>
      <c r="B300" s="6" t="s">
        <v>595</v>
      </c>
      <c r="C300" s="41">
        <v>153352.24</v>
      </c>
      <c r="D300" s="41">
        <v>63497.85</v>
      </c>
      <c r="E300" s="41">
        <v>2174.08</v>
      </c>
      <c r="F300" s="41">
        <v>5907.03</v>
      </c>
      <c r="G300" s="41">
        <v>3492.63</v>
      </c>
      <c r="H300" s="41">
        <v>1541.73</v>
      </c>
      <c r="I300" s="41">
        <v>1296.28</v>
      </c>
      <c r="J300" s="41">
        <v>2505.7800000000002</v>
      </c>
      <c r="K300" s="41">
        <v>1058.06</v>
      </c>
      <c r="L300" s="41">
        <v>410.09</v>
      </c>
      <c r="M300" s="41">
        <v>191.67</v>
      </c>
      <c r="N300" s="42">
        <v>0</v>
      </c>
      <c r="O300" s="41">
        <v>0</v>
      </c>
      <c r="P300" s="20">
        <f t="shared" si="4"/>
        <v>235427.44</v>
      </c>
    </row>
    <row r="301" spans="1:16" x14ac:dyDescent="0.25">
      <c r="A301" s="5" t="s">
        <v>596</v>
      </c>
      <c r="B301" s="6" t="s">
        <v>597</v>
      </c>
      <c r="C301" s="41">
        <v>1614810.65</v>
      </c>
      <c r="D301" s="41">
        <v>557218.46</v>
      </c>
      <c r="E301" s="41">
        <v>15003.41</v>
      </c>
      <c r="F301" s="41">
        <v>26979.15</v>
      </c>
      <c r="G301" s="41">
        <v>37416.17</v>
      </c>
      <c r="H301" s="41">
        <v>16516.330000000002</v>
      </c>
      <c r="I301" s="41">
        <v>20847.54</v>
      </c>
      <c r="J301" s="41">
        <v>40683.89</v>
      </c>
      <c r="K301" s="41">
        <v>17178.669999999998</v>
      </c>
      <c r="L301" s="41">
        <v>1927.45</v>
      </c>
      <c r="M301" s="41">
        <v>4306.43</v>
      </c>
      <c r="N301" s="42">
        <v>0</v>
      </c>
      <c r="O301" s="41">
        <v>0</v>
      </c>
      <c r="P301" s="20">
        <f t="shared" si="4"/>
        <v>2352888.1500000004</v>
      </c>
    </row>
    <row r="302" spans="1:16" x14ac:dyDescent="0.25">
      <c r="A302" s="5" t="s">
        <v>598</v>
      </c>
      <c r="B302" s="6" t="s">
        <v>599</v>
      </c>
      <c r="C302" s="41">
        <v>586711.53</v>
      </c>
      <c r="D302" s="41">
        <v>269547.96000000002</v>
      </c>
      <c r="E302" s="41">
        <v>5938.8</v>
      </c>
      <c r="F302" s="41">
        <v>11408.19</v>
      </c>
      <c r="G302" s="41">
        <v>15498.9</v>
      </c>
      <c r="H302" s="41">
        <v>6841.56</v>
      </c>
      <c r="I302" s="41">
        <v>7375.78</v>
      </c>
      <c r="J302" s="41">
        <v>15153.77</v>
      </c>
      <c r="K302" s="41">
        <v>6398.64</v>
      </c>
      <c r="L302" s="41">
        <v>750.12</v>
      </c>
      <c r="M302" s="41">
        <v>1497.57</v>
      </c>
      <c r="N302" s="42">
        <v>28705</v>
      </c>
      <c r="O302" s="41">
        <v>0</v>
      </c>
      <c r="P302" s="20">
        <f t="shared" si="4"/>
        <v>955827.82000000007</v>
      </c>
    </row>
    <row r="303" spans="1:16" x14ac:dyDescent="0.25">
      <c r="A303" s="5" t="s">
        <v>600</v>
      </c>
      <c r="B303" s="6" t="s">
        <v>601</v>
      </c>
      <c r="C303" s="41">
        <v>981578.55</v>
      </c>
      <c r="D303" s="41">
        <v>449730.36</v>
      </c>
      <c r="E303" s="41">
        <v>10063.08</v>
      </c>
      <c r="F303" s="41">
        <v>21732.61</v>
      </c>
      <c r="G303" s="41">
        <v>22101.86</v>
      </c>
      <c r="H303" s="41">
        <v>9756.25</v>
      </c>
      <c r="I303" s="41">
        <v>11349.91</v>
      </c>
      <c r="J303" s="41">
        <v>22001.35</v>
      </c>
      <c r="K303" s="41">
        <v>9290.01</v>
      </c>
      <c r="L303" s="41">
        <v>1581.63</v>
      </c>
      <c r="M303" s="41">
        <v>2205.58</v>
      </c>
      <c r="N303" s="42">
        <v>0</v>
      </c>
      <c r="O303" s="41">
        <v>0</v>
      </c>
      <c r="P303" s="20">
        <f t="shared" si="4"/>
        <v>1541391.1900000004</v>
      </c>
    </row>
    <row r="304" spans="1:16" x14ac:dyDescent="0.25">
      <c r="A304" s="5" t="s">
        <v>602</v>
      </c>
      <c r="B304" s="6" t="s">
        <v>603</v>
      </c>
      <c r="C304" s="41">
        <v>114402.04</v>
      </c>
      <c r="D304" s="41">
        <v>56571.89</v>
      </c>
      <c r="E304" s="41">
        <v>1602.78</v>
      </c>
      <c r="F304" s="41">
        <v>4384.03</v>
      </c>
      <c r="G304" s="41">
        <v>2133.8000000000002</v>
      </c>
      <c r="H304" s="41">
        <v>941.91</v>
      </c>
      <c r="I304" s="41">
        <v>958.12</v>
      </c>
      <c r="J304" s="41">
        <v>1696.13</v>
      </c>
      <c r="K304" s="41">
        <v>716.19</v>
      </c>
      <c r="L304" s="41">
        <v>310.02</v>
      </c>
      <c r="M304" s="41">
        <v>140.57</v>
      </c>
      <c r="N304" s="42">
        <v>6235</v>
      </c>
      <c r="O304" s="41">
        <v>0</v>
      </c>
      <c r="P304" s="20">
        <f t="shared" si="4"/>
        <v>190092.47999999998</v>
      </c>
    </row>
    <row r="305" spans="1:16" x14ac:dyDescent="0.25">
      <c r="A305" s="5" t="s">
        <v>604</v>
      </c>
      <c r="B305" s="6" t="s">
        <v>605</v>
      </c>
      <c r="C305" s="41">
        <v>213113.33</v>
      </c>
      <c r="D305" s="41">
        <v>98014.65</v>
      </c>
      <c r="E305" s="41">
        <v>2725.12</v>
      </c>
      <c r="F305" s="41">
        <v>6726.18</v>
      </c>
      <c r="G305" s="41">
        <v>6411.08</v>
      </c>
      <c r="H305" s="41">
        <v>2829.99</v>
      </c>
      <c r="I305" s="41">
        <v>2131.6799999999998</v>
      </c>
      <c r="J305" s="41">
        <v>4685.3100000000004</v>
      </c>
      <c r="K305" s="41">
        <v>1978.36</v>
      </c>
      <c r="L305" s="41">
        <v>481.66</v>
      </c>
      <c r="M305" s="41">
        <v>370.08</v>
      </c>
      <c r="N305" s="42">
        <v>9514</v>
      </c>
      <c r="O305" s="41">
        <v>0</v>
      </c>
      <c r="P305" s="20">
        <f t="shared" si="4"/>
        <v>348981.43999999994</v>
      </c>
    </row>
    <row r="306" spans="1:16" x14ac:dyDescent="0.25">
      <c r="A306" s="5" t="s">
        <v>606</v>
      </c>
      <c r="B306" s="6" t="s">
        <v>607</v>
      </c>
      <c r="C306" s="41">
        <v>1046278.9</v>
      </c>
      <c r="D306" s="41">
        <v>312351.08</v>
      </c>
      <c r="E306" s="41">
        <v>10910.79</v>
      </c>
      <c r="F306" s="41">
        <v>22990.12</v>
      </c>
      <c r="G306" s="41">
        <v>30544.5</v>
      </c>
      <c r="H306" s="41">
        <v>13483.02</v>
      </c>
      <c r="I306" s="41">
        <v>12332.94</v>
      </c>
      <c r="J306" s="41">
        <v>26537.86</v>
      </c>
      <c r="K306" s="41">
        <v>11205.54</v>
      </c>
      <c r="L306" s="41">
        <v>1655.85</v>
      </c>
      <c r="M306" s="41">
        <v>2418.1</v>
      </c>
      <c r="N306" s="42">
        <v>84277</v>
      </c>
      <c r="O306" s="41">
        <v>0</v>
      </c>
      <c r="P306" s="20">
        <f t="shared" si="4"/>
        <v>1574985.7000000004</v>
      </c>
    </row>
    <row r="307" spans="1:16" x14ac:dyDescent="0.25">
      <c r="A307" s="5" t="s">
        <v>608</v>
      </c>
      <c r="B307" s="6" t="s">
        <v>609</v>
      </c>
      <c r="C307" s="41">
        <v>133185.85999999999</v>
      </c>
      <c r="D307" s="41">
        <v>48828</v>
      </c>
      <c r="E307" s="41">
        <v>1967.64</v>
      </c>
      <c r="F307" s="41">
        <v>5492.73</v>
      </c>
      <c r="G307" s="41">
        <v>2526.61</v>
      </c>
      <c r="H307" s="41">
        <v>1115.3</v>
      </c>
      <c r="I307" s="41">
        <v>1047.26</v>
      </c>
      <c r="J307" s="41">
        <v>1859.99</v>
      </c>
      <c r="K307" s="41">
        <v>785.38</v>
      </c>
      <c r="L307" s="41">
        <v>390.03</v>
      </c>
      <c r="M307" s="41">
        <v>141.61000000000001</v>
      </c>
      <c r="N307" s="42">
        <v>5770</v>
      </c>
      <c r="O307" s="41">
        <v>0</v>
      </c>
      <c r="P307" s="20">
        <f t="shared" si="4"/>
        <v>203110.40999999997</v>
      </c>
    </row>
    <row r="308" spans="1:16" x14ac:dyDescent="0.25">
      <c r="A308" s="5" t="s">
        <v>610</v>
      </c>
      <c r="B308" s="6" t="s">
        <v>611</v>
      </c>
      <c r="C308" s="41">
        <v>438621.68</v>
      </c>
      <c r="D308" s="41">
        <v>95966.41</v>
      </c>
      <c r="E308" s="41">
        <v>4871.25</v>
      </c>
      <c r="F308" s="41">
        <v>11254.2</v>
      </c>
      <c r="G308" s="41">
        <v>15138.65</v>
      </c>
      <c r="H308" s="41">
        <v>6682.53</v>
      </c>
      <c r="I308" s="41">
        <v>4786.92</v>
      </c>
      <c r="J308" s="41">
        <v>11307.13</v>
      </c>
      <c r="K308" s="41">
        <v>4774.41</v>
      </c>
      <c r="L308" s="41">
        <v>792.93</v>
      </c>
      <c r="M308" s="41">
        <v>894.25</v>
      </c>
      <c r="N308" s="42">
        <v>0</v>
      </c>
      <c r="O308" s="41">
        <v>0</v>
      </c>
      <c r="P308" s="20">
        <f t="shared" si="4"/>
        <v>595090.3600000001</v>
      </c>
    </row>
    <row r="309" spans="1:16" x14ac:dyDescent="0.25">
      <c r="A309" s="5" t="s">
        <v>612</v>
      </c>
      <c r="B309" s="6" t="s">
        <v>613</v>
      </c>
      <c r="C309" s="41">
        <v>282907.42</v>
      </c>
      <c r="D309" s="41">
        <v>159218.63</v>
      </c>
      <c r="E309" s="41">
        <v>3951.33</v>
      </c>
      <c r="F309" s="41">
        <v>11215.19</v>
      </c>
      <c r="G309" s="41">
        <v>3596.37</v>
      </c>
      <c r="H309" s="41">
        <v>1587.52</v>
      </c>
      <c r="I309" s="41">
        <v>2207.11</v>
      </c>
      <c r="J309" s="41">
        <v>3203.99</v>
      </c>
      <c r="K309" s="41">
        <v>1352.88</v>
      </c>
      <c r="L309" s="41">
        <v>798</v>
      </c>
      <c r="M309" s="41">
        <v>299.43</v>
      </c>
      <c r="N309" s="42">
        <v>0</v>
      </c>
      <c r="O309" s="41">
        <v>0</v>
      </c>
      <c r="P309" s="20">
        <f t="shared" si="4"/>
        <v>470337.87</v>
      </c>
    </row>
    <row r="310" spans="1:16" x14ac:dyDescent="0.25">
      <c r="A310" s="5" t="s">
        <v>614</v>
      </c>
      <c r="B310" s="6" t="s">
        <v>615</v>
      </c>
      <c r="C310" s="41">
        <v>354982.21</v>
      </c>
      <c r="D310" s="41">
        <v>131519.60999999999</v>
      </c>
      <c r="E310" s="41">
        <v>4164.3500000000004</v>
      </c>
      <c r="F310" s="41">
        <v>10855.89</v>
      </c>
      <c r="G310" s="41">
        <v>10565.67</v>
      </c>
      <c r="H310" s="41">
        <v>4663.92</v>
      </c>
      <c r="I310" s="41">
        <v>3387.32</v>
      </c>
      <c r="J310" s="41">
        <v>7544.2</v>
      </c>
      <c r="K310" s="41">
        <v>3185.52</v>
      </c>
      <c r="L310" s="41">
        <v>708.11</v>
      </c>
      <c r="M310" s="41">
        <v>575.01</v>
      </c>
      <c r="N310" s="42">
        <v>0</v>
      </c>
      <c r="O310" s="41">
        <v>0</v>
      </c>
      <c r="P310" s="20">
        <f t="shared" si="4"/>
        <v>532151.80999999994</v>
      </c>
    </row>
    <row r="311" spans="1:16" x14ac:dyDescent="0.25">
      <c r="A311" s="5" t="s">
        <v>616</v>
      </c>
      <c r="B311" s="6" t="s">
        <v>617</v>
      </c>
      <c r="C311" s="41">
        <v>112210.68</v>
      </c>
      <c r="D311" s="41">
        <v>34138.199999999997</v>
      </c>
      <c r="E311" s="41">
        <v>1558.47</v>
      </c>
      <c r="F311" s="41">
        <v>4296.0200000000004</v>
      </c>
      <c r="G311" s="41">
        <v>2436.84</v>
      </c>
      <c r="H311" s="41">
        <v>1075.68</v>
      </c>
      <c r="I311" s="41">
        <v>929.83</v>
      </c>
      <c r="J311" s="41">
        <v>1782.02</v>
      </c>
      <c r="K311" s="41">
        <v>752.45</v>
      </c>
      <c r="L311" s="41">
        <v>302.83</v>
      </c>
      <c r="M311" s="41">
        <v>135.16</v>
      </c>
      <c r="N311" s="42">
        <v>4460</v>
      </c>
      <c r="O311" s="41">
        <v>0</v>
      </c>
      <c r="P311" s="20">
        <f t="shared" si="4"/>
        <v>164078.17999999996</v>
      </c>
    </row>
    <row r="312" spans="1:16" x14ac:dyDescent="0.25">
      <c r="A312" s="5" t="s">
        <v>618</v>
      </c>
      <c r="B312" s="6" t="s">
        <v>619</v>
      </c>
      <c r="C312" s="41">
        <v>194146.89</v>
      </c>
      <c r="D312" s="41">
        <v>50304.54</v>
      </c>
      <c r="E312" s="41">
        <v>2295.6999999999998</v>
      </c>
      <c r="F312" s="41">
        <v>4650.6099999999997</v>
      </c>
      <c r="G312" s="41">
        <v>1626.68</v>
      </c>
      <c r="H312" s="41">
        <v>718.05</v>
      </c>
      <c r="I312" s="41">
        <v>2374.62</v>
      </c>
      <c r="J312" s="41">
        <v>3369.84</v>
      </c>
      <c r="K312" s="41">
        <v>1422.91</v>
      </c>
      <c r="L312" s="41">
        <v>317.02999999999997</v>
      </c>
      <c r="M312" s="41">
        <v>469.95</v>
      </c>
      <c r="N312" s="42">
        <v>1804</v>
      </c>
      <c r="O312" s="41">
        <v>0</v>
      </c>
      <c r="P312" s="20">
        <f t="shared" si="4"/>
        <v>263500.82</v>
      </c>
    </row>
    <row r="313" spans="1:16" x14ac:dyDescent="0.25">
      <c r="A313" s="5" t="s">
        <v>620</v>
      </c>
      <c r="B313" s="6" t="s">
        <v>621</v>
      </c>
      <c r="C313" s="41">
        <v>388486.21</v>
      </c>
      <c r="D313" s="41">
        <v>159826.62</v>
      </c>
      <c r="E313" s="41">
        <v>3959.19</v>
      </c>
      <c r="F313" s="41">
        <v>8086.13</v>
      </c>
      <c r="G313" s="41">
        <v>9585.76</v>
      </c>
      <c r="H313" s="41">
        <v>4231.37</v>
      </c>
      <c r="I313" s="41">
        <v>4699.83</v>
      </c>
      <c r="J313" s="41">
        <v>9414.43</v>
      </c>
      <c r="K313" s="41">
        <v>3975.22</v>
      </c>
      <c r="L313" s="41">
        <v>517.28</v>
      </c>
      <c r="M313" s="41">
        <v>936.44</v>
      </c>
      <c r="N313" s="42">
        <v>0</v>
      </c>
      <c r="O313" s="41">
        <v>0</v>
      </c>
      <c r="P313" s="20">
        <f t="shared" si="4"/>
        <v>593718.48</v>
      </c>
    </row>
    <row r="314" spans="1:16" x14ac:dyDescent="0.25">
      <c r="A314" s="5" t="s">
        <v>622</v>
      </c>
      <c r="B314" s="6" t="s">
        <v>623</v>
      </c>
      <c r="C314" s="41">
        <v>321975.55</v>
      </c>
      <c r="D314" s="41">
        <v>91264.45</v>
      </c>
      <c r="E314" s="41">
        <v>3962.8</v>
      </c>
      <c r="F314" s="41">
        <v>9708.61</v>
      </c>
      <c r="G314" s="41">
        <v>10802.78</v>
      </c>
      <c r="H314" s="41">
        <v>4768.59</v>
      </c>
      <c r="I314" s="41">
        <v>3274.54</v>
      </c>
      <c r="J314" s="41">
        <v>7651.69</v>
      </c>
      <c r="K314" s="41">
        <v>3230.9</v>
      </c>
      <c r="L314" s="41">
        <v>673.75</v>
      </c>
      <c r="M314" s="41">
        <v>578.36</v>
      </c>
      <c r="N314" s="42">
        <v>0</v>
      </c>
      <c r="O314" s="41">
        <v>0</v>
      </c>
      <c r="P314" s="20">
        <f t="shared" si="4"/>
        <v>457892.02</v>
      </c>
    </row>
    <row r="315" spans="1:16" x14ac:dyDescent="0.25">
      <c r="A315" s="5" t="s">
        <v>624</v>
      </c>
      <c r="B315" s="6" t="s">
        <v>625</v>
      </c>
      <c r="C315" s="41">
        <v>1602597.47</v>
      </c>
      <c r="D315" s="41">
        <v>205101.23</v>
      </c>
      <c r="E315" s="41">
        <v>14764.9</v>
      </c>
      <c r="F315" s="41">
        <v>17022.39</v>
      </c>
      <c r="G315" s="41">
        <v>22033.040000000001</v>
      </c>
      <c r="H315" s="41">
        <v>9725.8700000000008</v>
      </c>
      <c r="I315" s="41">
        <v>24499.99</v>
      </c>
      <c r="J315" s="41">
        <v>40217.300000000003</v>
      </c>
      <c r="K315" s="41">
        <v>16981.650000000001</v>
      </c>
      <c r="L315" s="41">
        <v>1127.3499999999999</v>
      </c>
      <c r="M315" s="41">
        <v>5416.61</v>
      </c>
      <c r="N315" s="42">
        <v>0</v>
      </c>
      <c r="O315" s="41">
        <v>0</v>
      </c>
      <c r="P315" s="20">
        <f t="shared" si="4"/>
        <v>1959487.8</v>
      </c>
    </row>
    <row r="316" spans="1:16" x14ac:dyDescent="0.25">
      <c r="A316" s="5" t="s">
        <v>626</v>
      </c>
      <c r="B316" s="6" t="s">
        <v>627</v>
      </c>
      <c r="C316" s="41">
        <v>330766.19</v>
      </c>
      <c r="D316" s="41">
        <v>195528.74</v>
      </c>
      <c r="E316" s="41">
        <v>3526.24</v>
      </c>
      <c r="F316" s="41">
        <v>8179.28</v>
      </c>
      <c r="G316" s="41">
        <v>7495.51</v>
      </c>
      <c r="H316" s="41">
        <v>3308.68</v>
      </c>
      <c r="I316" s="41">
        <v>3622.24</v>
      </c>
      <c r="J316" s="41">
        <v>6992.71</v>
      </c>
      <c r="K316" s="41">
        <v>2952.65</v>
      </c>
      <c r="L316" s="41">
        <v>523.08000000000004</v>
      </c>
      <c r="M316" s="41">
        <v>681.26</v>
      </c>
      <c r="N316" s="42">
        <v>37187</v>
      </c>
      <c r="O316" s="41">
        <v>0</v>
      </c>
      <c r="P316" s="20">
        <f t="shared" si="4"/>
        <v>600763.57999999996</v>
      </c>
    </row>
    <row r="317" spans="1:16" x14ac:dyDescent="0.25">
      <c r="A317" s="5" t="s">
        <v>628</v>
      </c>
      <c r="B317" s="6" t="s">
        <v>629</v>
      </c>
      <c r="C317" s="41">
        <v>728147.17</v>
      </c>
      <c r="D317" s="41">
        <v>373189.17</v>
      </c>
      <c r="E317" s="41">
        <v>8627.9699999999993</v>
      </c>
      <c r="F317" s="41">
        <v>20885.55</v>
      </c>
      <c r="G317" s="41">
        <v>24258.43</v>
      </c>
      <c r="H317" s="41">
        <v>10708.21</v>
      </c>
      <c r="I317" s="41">
        <v>7529.7</v>
      </c>
      <c r="J317" s="41">
        <v>17400.86</v>
      </c>
      <c r="K317" s="41">
        <v>7347.47</v>
      </c>
      <c r="L317" s="41">
        <v>1494.29</v>
      </c>
      <c r="M317" s="41">
        <v>1350.07</v>
      </c>
      <c r="N317" s="42">
        <v>0</v>
      </c>
      <c r="O317" s="41">
        <v>0</v>
      </c>
      <c r="P317" s="20">
        <f t="shared" si="4"/>
        <v>1200938.8900000001</v>
      </c>
    </row>
    <row r="318" spans="1:16" x14ac:dyDescent="0.25">
      <c r="A318" s="5" t="s">
        <v>630</v>
      </c>
      <c r="B318" s="6" t="s">
        <v>631</v>
      </c>
      <c r="C318" s="41">
        <v>731641.97</v>
      </c>
      <c r="D318" s="41">
        <v>263640.95</v>
      </c>
      <c r="E318" s="41">
        <v>6935.36</v>
      </c>
      <c r="F318" s="41">
        <v>11354.1</v>
      </c>
      <c r="G318" s="41">
        <v>33652.83</v>
      </c>
      <c r="H318" s="41">
        <v>14855.11</v>
      </c>
      <c r="I318" s="41">
        <v>9927.2000000000007</v>
      </c>
      <c r="J318" s="41">
        <v>25565.95</v>
      </c>
      <c r="K318" s="41">
        <v>10795.16</v>
      </c>
      <c r="L318" s="41">
        <v>760.76</v>
      </c>
      <c r="M318" s="41">
        <v>2093.4899999999998</v>
      </c>
      <c r="N318" s="42">
        <v>0</v>
      </c>
      <c r="O318" s="41">
        <v>0</v>
      </c>
      <c r="P318" s="20">
        <f t="shared" si="4"/>
        <v>1111222.8799999997</v>
      </c>
    </row>
    <row r="319" spans="1:16" x14ac:dyDescent="0.25">
      <c r="A319" s="5" t="s">
        <v>632</v>
      </c>
      <c r="B319" s="6" t="s">
        <v>633</v>
      </c>
      <c r="C319" s="41">
        <v>116437.89</v>
      </c>
      <c r="D319" s="41">
        <v>58664.92</v>
      </c>
      <c r="E319" s="41">
        <v>1766.93</v>
      </c>
      <c r="F319" s="41">
        <v>5192.7299999999996</v>
      </c>
      <c r="G319" s="41">
        <v>1123.67</v>
      </c>
      <c r="H319" s="41">
        <v>496.01</v>
      </c>
      <c r="I319" s="41">
        <v>804.09</v>
      </c>
      <c r="J319" s="41">
        <v>965.07</v>
      </c>
      <c r="K319" s="41">
        <v>407.5</v>
      </c>
      <c r="L319" s="41">
        <v>356.88</v>
      </c>
      <c r="M319" s="41">
        <v>89.73</v>
      </c>
      <c r="N319" s="42">
        <v>794</v>
      </c>
      <c r="O319" s="41">
        <v>0</v>
      </c>
      <c r="P319" s="20">
        <f t="shared" si="4"/>
        <v>187099.42000000004</v>
      </c>
    </row>
    <row r="320" spans="1:16" x14ac:dyDescent="0.25">
      <c r="A320" s="5" t="s">
        <v>634</v>
      </c>
      <c r="B320" s="6" t="s">
        <v>635</v>
      </c>
      <c r="C320" s="41">
        <v>749188.8</v>
      </c>
      <c r="D320" s="41">
        <v>414485.71</v>
      </c>
      <c r="E320" s="41">
        <v>8365.56</v>
      </c>
      <c r="F320" s="41">
        <v>18855.439999999999</v>
      </c>
      <c r="G320" s="41">
        <v>26394.51</v>
      </c>
      <c r="H320" s="41">
        <v>11651.12</v>
      </c>
      <c r="I320" s="41">
        <v>8365.68</v>
      </c>
      <c r="J320" s="41">
        <v>19589.11</v>
      </c>
      <c r="K320" s="41">
        <v>8271.4500000000007</v>
      </c>
      <c r="L320" s="41">
        <v>1317.9</v>
      </c>
      <c r="M320" s="41">
        <v>1583.25</v>
      </c>
      <c r="N320" s="42">
        <v>0</v>
      </c>
      <c r="O320" s="41">
        <v>0</v>
      </c>
      <c r="P320" s="20">
        <f t="shared" si="4"/>
        <v>1268068.53</v>
      </c>
    </row>
    <row r="321" spans="1:16" x14ac:dyDescent="0.25">
      <c r="A321" s="5" t="s">
        <v>636</v>
      </c>
      <c r="B321" s="6" t="s">
        <v>637</v>
      </c>
      <c r="C321" s="41">
        <v>126603.16</v>
      </c>
      <c r="D321" s="41">
        <v>52700.800000000003</v>
      </c>
      <c r="E321" s="41">
        <v>1978.11</v>
      </c>
      <c r="F321" s="41">
        <v>5723.54</v>
      </c>
      <c r="G321" s="41">
        <v>1668.03</v>
      </c>
      <c r="H321" s="41">
        <v>736.31</v>
      </c>
      <c r="I321" s="41">
        <v>890.65</v>
      </c>
      <c r="J321" s="41">
        <v>1261.6300000000001</v>
      </c>
      <c r="K321" s="41">
        <v>532.72</v>
      </c>
      <c r="L321" s="41">
        <v>398.56</v>
      </c>
      <c r="M321" s="41">
        <v>101.39</v>
      </c>
      <c r="N321" s="42">
        <v>97</v>
      </c>
      <c r="O321" s="41">
        <v>0</v>
      </c>
      <c r="P321" s="20">
        <f t="shared" si="4"/>
        <v>192691.90000000002</v>
      </c>
    </row>
    <row r="322" spans="1:16" x14ac:dyDescent="0.25">
      <c r="A322" s="5" t="s">
        <v>638</v>
      </c>
      <c r="B322" s="6" t="s">
        <v>639</v>
      </c>
      <c r="C322" s="41">
        <v>207545.18</v>
      </c>
      <c r="D322" s="41">
        <v>75400.83</v>
      </c>
      <c r="E322" s="41">
        <v>2400.73</v>
      </c>
      <c r="F322" s="41">
        <v>5925.09</v>
      </c>
      <c r="G322" s="41">
        <v>3930.99</v>
      </c>
      <c r="H322" s="41">
        <v>1735.23</v>
      </c>
      <c r="I322" s="41">
        <v>2095.64</v>
      </c>
      <c r="J322" s="41">
        <v>3761.1</v>
      </c>
      <c r="K322" s="41">
        <v>1588.12</v>
      </c>
      <c r="L322" s="41">
        <v>459.13</v>
      </c>
      <c r="M322" s="41">
        <v>370.25</v>
      </c>
      <c r="N322" s="42">
        <v>0</v>
      </c>
      <c r="O322" s="41">
        <v>0</v>
      </c>
      <c r="P322" s="20">
        <f t="shared" si="4"/>
        <v>305212.28999999998</v>
      </c>
    </row>
    <row r="323" spans="1:16" x14ac:dyDescent="0.25">
      <c r="A323" s="5" t="s">
        <v>640</v>
      </c>
      <c r="B323" s="6" t="s">
        <v>641</v>
      </c>
      <c r="C323" s="41">
        <v>183540.98</v>
      </c>
      <c r="D323" s="41">
        <v>71075.63</v>
      </c>
      <c r="E323" s="41">
        <v>2498.79</v>
      </c>
      <c r="F323" s="41">
        <v>6857.89</v>
      </c>
      <c r="G323" s="41">
        <v>4438.51</v>
      </c>
      <c r="H323" s="41">
        <v>1959.25</v>
      </c>
      <c r="I323" s="41">
        <v>1546.88</v>
      </c>
      <c r="J323" s="41">
        <v>3086.92</v>
      </c>
      <c r="K323" s="41">
        <v>1303.44</v>
      </c>
      <c r="L323" s="41">
        <v>476.39</v>
      </c>
      <c r="M323" s="41">
        <v>229.87</v>
      </c>
      <c r="N323" s="42">
        <v>0</v>
      </c>
      <c r="O323" s="41">
        <v>0</v>
      </c>
      <c r="P323" s="20">
        <f t="shared" si="4"/>
        <v>277014.55000000005</v>
      </c>
    </row>
    <row r="324" spans="1:16" x14ac:dyDescent="0.25">
      <c r="A324" s="5" t="s">
        <v>642</v>
      </c>
      <c r="B324" s="6" t="s">
        <v>643</v>
      </c>
      <c r="C324" s="41">
        <v>140121.91</v>
      </c>
      <c r="D324" s="41">
        <v>74880.240000000005</v>
      </c>
      <c r="E324" s="41">
        <v>2138.16</v>
      </c>
      <c r="F324" s="41">
        <v>5892.09</v>
      </c>
      <c r="G324" s="41">
        <v>1658.12</v>
      </c>
      <c r="H324" s="41">
        <v>731.93</v>
      </c>
      <c r="I324" s="41">
        <v>1089.51</v>
      </c>
      <c r="J324" s="41">
        <v>1508.51</v>
      </c>
      <c r="K324" s="41">
        <v>636.97</v>
      </c>
      <c r="L324" s="41">
        <v>501.54</v>
      </c>
      <c r="M324" s="41">
        <v>143</v>
      </c>
      <c r="N324" s="42">
        <v>13886</v>
      </c>
      <c r="O324" s="41">
        <v>0</v>
      </c>
      <c r="P324" s="20">
        <f t="shared" si="4"/>
        <v>243187.98000000004</v>
      </c>
    </row>
    <row r="325" spans="1:16" x14ac:dyDescent="0.25">
      <c r="A325" s="5" t="s">
        <v>644</v>
      </c>
      <c r="B325" s="6" t="s">
        <v>645</v>
      </c>
      <c r="C325" s="41">
        <v>162442.79</v>
      </c>
      <c r="D325" s="41">
        <v>75231.7</v>
      </c>
      <c r="E325" s="41">
        <v>2189.25</v>
      </c>
      <c r="F325" s="41">
        <v>5967.26</v>
      </c>
      <c r="G325" s="41">
        <v>2851.38</v>
      </c>
      <c r="H325" s="41">
        <v>1258.6600000000001</v>
      </c>
      <c r="I325" s="41">
        <v>1385.3</v>
      </c>
      <c r="J325" s="41">
        <v>2367.63</v>
      </c>
      <c r="K325" s="41">
        <v>999.72</v>
      </c>
      <c r="L325" s="41">
        <v>429.64</v>
      </c>
      <c r="M325" s="41">
        <v>208.5</v>
      </c>
      <c r="N325" s="42">
        <v>0</v>
      </c>
      <c r="O325" s="41">
        <v>0</v>
      </c>
      <c r="P325" s="20">
        <f t="shared" si="4"/>
        <v>255331.83000000002</v>
      </c>
    </row>
    <row r="326" spans="1:16" x14ac:dyDescent="0.25">
      <c r="A326" s="5" t="s">
        <v>646</v>
      </c>
      <c r="B326" s="6" t="s">
        <v>647</v>
      </c>
      <c r="C326" s="41">
        <v>7830235.8099999996</v>
      </c>
      <c r="D326" s="41">
        <v>1655419.93</v>
      </c>
      <c r="E326" s="41">
        <v>69549.56</v>
      </c>
      <c r="F326" s="41">
        <v>97122.4</v>
      </c>
      <c r="G326" s="41">
        <v>110907.09</v>
      </c>
      <c r="H326" s="41">
        <v>48956.85</v>
      </c>
      <c r="I326" s="41">
        <v>111185.52</v>
      </c>
      <c r="J326" s="41">
        <v>183588.46</v>
      </c>
      <c r="K326" s="41">
        <v>77519.740000000005</v>
      </c>
      <c r="L326" s="41">
        <v>7514.03</v>
      </c>
      <c r="M326" s="41">
        <v>23864.41</v>
      </c>
      <c r="N326" s="42">
        <v>0</v>
      </c>
      <c r="O326" s="41">
        <v>0</v>
      </c>
      <c r="P326" s="20">
        <f t="shared" si="4"/>
        <v>10215863.800000001</v>
      </c>
    </row>
    <row r="327" spans="1:16" x14ac:dyDescent="0.25">
      <c r="A327" s="5" t="s">
        <v>648</v>
      </c>
      <c r="B327" s="6" t="s">
        <v>649</v>
      </c>
      <c r="C327" s="41">
        <v>93613.75</v>
      </c>
      <c r="D327" s="41">
        <v>24797</v>
      </c>
      <c r="E327" s="41">
        <v>1274.07</v>
      </c>
      <c r="F327" s="41">
        <v>3418.75</v>
      </c>
      <c r="G327" s="41">
        <v>2215.34</v>
      </c>
      <c r="H327" s="41">
        <v>977.9</v>
      </c>
      <c r="I327" s="41">
        <v>818.97</v>
      </c>
      <c r="J327" s="41">
        <v>1628.87</v>
      </c>
      <c r="K327" s="41">
        <v>687.78</v>
      </c>
      <c r="L327" s="41">
        <v>241</v>
      </c>
      <c r="M327" s="41">
        <v>126.14</v>
      </c>
      <c r="N327" s="42">
        <v>0</v>
      </c>
      <c r="O327" s="41">
        <v>0</v>
      </c>
      <c r="P327" s="20">
        <f t="shared" si="4"/>
        <v>129799.56999999999</v>
      </c>
    </row>
    <row r="328" spans="1:16" x14ac:dyDescent="0.25">
      <c r="A328" s="5" t="s">
        <v>650</v>
      </c>
      <c r="B328" s="6" t="s">
        <v>651</v>
      </c>
      <c r="C328" s="41">
        <v>81922.78</v>
      </c>
      <c r="D328" s="41">
        <v>26878</v>
      </c>
      <c r="E328" s="41">
        <v>1206.1600000000001</v>
      </c>
      <c r="F328" s="41">
        <v>3388.34</v>
      </c>
      <c r="G328" s="41">
        <v>1589.82</v>
      </c>
      <c r="H328" s="41">
        <v>701.78</v>
      </c>
      <c r="I328" s="41">
        <v>638.58000000000004</v>
      </c>
      <c r="J328" s="41">
        <v>1147.6400000000001</v>
      </c>
      <c r="K328" s="41">
        <v>484.59</v>
      </c>
      <c r="L328" s="41">
        <v>235.34</v>
      </c>
      <c r="M328" s="41">
        <v>85.46</v>
      </c>
      <c r="N328" s="42">
        <v>0</v>
      </c>
      <c r="O328" s="41">
        <v>0</v>
      </c>
      <c r="P328" s="20">
        <f t="shared" si="4"/>
        <v>118278.49</v>
      </c>
    </row>
    <row r="329" spans="1:16" x14ac:dyDescent="0.25">
      <c r="A329" s="5" t="s">
        <v>652</v>
      </c>
      <c r="B329" s="6" t="s">
        <v>653</v>
      </c>
      <c r="C329" s="41">
        <v>112384.5</v>
      </c>
      <c r="D329" s="41">
        <v>43131.28</v>
      </c>
      <c r="E329" s="41">
        <v>1609.78</v>
      </c>
      <c r="F329" s="41">
        <v>4572.62</v>
      </c>
      <c r="G329" s="41">
        <v>1696.92</v>
      </c>
      <c r="H329" s="41">
        <v>749.06</v>
      </c>
      <c r="I329" s="41">
        <v>865.55</v>
      </c>
      <c r="J329" s="41">
        <v>1358.58</v>
      </c>
      <c r="K329" s="41">
        <v>573.65</v>
      </c>
      <c r="L329" s="41">
        <v>323.73</v>
      </c>
      <c r="M329" s="41">
        <v>114.85</v>
      </c>
      <c r="N329" s="42">
        <v>0</v>
      </c>
      <c r="O329" s="41">
        <v>0</v>
      </c>
      <c r="P329" s="20">
        <f t="shared" si="4"/>
        <v>167380.51999999999</v>
      </c>
    </row>
    <row r="330" spans="1:16" x14ac:dyDescent="0.25">
      <c r="A330" s="5" t="s">
        <v>654</v>
      </c>
      <c r="B330" s="6" t="s">
        <v>655</v>
      </c>
      <c r="C330" s="41">
        <v>128456.25</v>
      </c>
      <c r="D330" s="41">
        <v>56086</v>
      </c>
      <c r="E330" s="41">
        <v>2020.98</v>
      </c>
      <c r="F330" s="41">
        <v>5901.41</v>
      </c>
      <c r="G330" s="41">
        <v>1833.7</v>
      </c>
      <c r="H330" s="41">
        <v>809.43</v>
      </c>
      <c r="I330" s="41">
        <v>878.12</v>
      </c>
      <c r="J330" s="41">
        <v>1277.71</v>
      </c>
      <c r="K330" s="41">
        <v>539.51</v>
      </c>
      <c r="L330" s="41">
        <v>410.62</v>
      </c>
      <c r="M330" s="41">
        <v>95.15</v>
      </c>
      <c r="N330" s="42">
        <v>0</v>
      </c>
      <c r="O330" s="41">
        <v>0</v>
      </c>
      <c r="P330" s="20">
        <f t="shared" ref="P330:P393" si="5">SUM(C330:O330)</f>
        <v>198308.88</v>
      </c>
    </row>
    <row r="331" spans="1:16" x14ac:dyDescent="0.25">
      <c r="A331" s="5" t="s">
        <v>656</v>
      </c>
      <c r="B331" s="6" t="s">
        <v>657</v>
      </c>
      <c r="C331" s="41">
        <v>201649.78</v>
      </c>
      <c r="D331" s="41">
        <v>44937.4</v>
      </c>
      <c r="E331" s="41">
        <v>2574.4</v>
      </c>
      <c r="F331" s="41">
        <v>6876.56</v>
      </c>
      <c r="G331" s="41">
        <v>5459.74</v>
      </c>
      <c r="H331" s="41">
        <v>2410.0500000000002</v>
      </c>
      <c r="I331" s="41">
        <v>1818.11</v>
      </c>
      <c r="J331" s="41">
        <v>3909.34</v>
      </c>
      <c r="K331" s="41">
        <v>1650.71</v>
      </c>
      <c r="L331" s="41">
        <v>461.41</v>
      </c>
      <c r="M331" s="41">
        <v>291.26</v>
      </c>
      <c r="N331" s="42">
        <v>9149</v>
      </c>
      <c r="O331" s="41">
        <v>0</v>
      </c>
      <c r="P331" s="20">
        <f t="shared" si="5"/>
        <v>281187.76</v>
      </c>
    </row>
    <row r="332" spans="1:16" x14ac:dyDescent="0.25">
      <c r="A332" s="5" t="s">
        <v>658</v>
      </c>
      <c r="B332" s="6" t="s">
        <v>659</v>
      </c>
      <c r="C332" s="41">
        <v>3512871.3</v>
      </c>
      <c r="D332" s="41">
        <v>1112173.6100000001</v>
      </c>
      <c r="E332" s="41">
        <v>33131.760000000002</v>
      </c>
      <c r="F332" s="41">
        <v>65739.06</v>
      </c>
      <c r="G332" s="41">
        <v>109139.2</v>
      </c>
      <c r="H332" s="41">
        <v>48176.46</v>
      </c>
      <c r="I332" s="41">
        <v>42869.93</v>
      </c>
      <c r="J332" s="41">
        <v>94255.71</v>
      </c>
      <c r="K332" s="41">
        <v>39799.230000000003</v>
      </c>
      <c r="L332" s="41">
        <v>4693.08</v>
      </c>
      <c r="M332" s="41">
        <v>8597.1299999999992</v>
      </c>
      <c r="N332" s="42">
        <v>452552</v>
      </c>
      <c r="O332" s="41">
        <v>0</v>
      </c>
      <c r="P332" s="20">
        <f t="shared" si="5"/>
        <v>5523998.4699999997</v>
      </c>
    </row>
    <row r="333" spans="1:16" x14ac:dyDescent="0.25">
      <c r="A333" s="5" t="s">
        <v>660</v>
      </c>
      <c r="B333" s="6" t="s">
        <v>661</v>
      </c>
      <c r="C333" s="41">
        <v>754707.12</v>
      </c>
      <c r="D333" s="41">
        <v>195318.36</v>
      </c>
      <c r="E333" s="41">
        <v>8188.66</v>
      </c>
      <c r="F333" s="41">
        <v>18877.87</v>
      </c>
      <c r="G333" s="41">
        <v>27600.85</v>
      </c>
      <c r="H333" s="41">
        <v>12183.63</v>
      </c>
      <c r="I333" s="41">
        <v>8281.1299999999992</v>
      </c>
      <c r="J333" s="41">
        <v>20036.990000000002</v>
      </c>
      <c r="K333" s="41">
        <v>8460.57</v>
      </c>
      <c r="L333" s="41">
        <v>1276.27</v>
      </c>
      <c r="M333" s="41">
        <v>1556</v>
      </c>
      <c r="N333" s="42">
        <v>0</v>
      </c>
      <c r="O333" s="41">
        <v>0</v>
      </c>
      <c r="P333" s="20">
        <f t="shared" si="5"/>
        <v>1056487.45</v>
      </c>
    </row>
    <row r="334" spans="1:16" x14ac:dyDescent="0.25">
      <c r="A334" s="5" t="s">
        <v>662</v>
      </c>
      <c r="B334" s="6" t="s">
        <v>663</v>
      </c>
      <c r="C334" s="41">
        <v>402295.95</v>
      </c>
      <c r="D334" s="41">
        <v>157332.65</v>
      </c>
      <c r="E334" s="41">
        <v>4908.0200000000004</v>
      </c>
      <c r="F334" s="41">
        <v>12803.14</v>
      </c>
      <c r="G334" s="41">
        <v>11661.73</v>
      </c>
      <c r="H334" s="41">
        <v>5147.75</v>
      </c>
      <c r="I334" s="41">
        <v>3783.39</v>
      </c>
      <c r="J334" s="41">
        <v>8324.66</v>
      </c>
      <c r="K334" s="41">
        <v>3515.06</v>
      </c>
      <c r="L334" s="41">
        <v>898.28</v>
      </c>
      <c r="M334" s="41">
        <v>631.04999999999995</v>
      </c>
      <c r="N334" s="42">
        <v>0</v>
      </c>
      <c r="O334" s="41">
        <v>0</v>
      </c>
      <c r="P334" s="20">
        <f t="shared" si="5"/>
        <v>611301.68000000017</v>
      </c>
    </row>
    <row r="335" spans="1:16" x14ac:dyDescent="0.25">
      <c r="A335" s="5" t="s">
        <v>664</v>
      </c>
      <c r="B335" s="6" t="s">
        <v>665</v>
      </c>
      <c r="C335" s="41">
        <v>2017200.13</v>
      </c>
      <c r="D335" s="41">
        <v>766853.41</v>
      </c>
      <c r="E335" s="41">
        <v>23233.18</v>
      </c>
      <c r="F335" s="41">
        <v>56740.65</v>
      </c>
      <c r="G335" s="41">
        <v>34901.599999999999</v>
      </c>
      <c r="H335" s="41">
        <v>15406.34</v>
      </c>
      <c r="I335" s="41">
        <v>20788.95</v>
      </c>
      <c r="J335" s="41">
        <v>35864.18</v>
      </c>
      <c r="K335" s="41">
        <v>15143.56</v>
      </c>
      <c r="L335" s="41">
        <v>3866.24</v>
      </c>
      <c r="M335" s="41">
        <v>3733.2</v>
      </c>
      <c r="N335" s="42">
        <v>19580</v>
      </c>
      <c r="O335" s="41">
        <v>0</v>
      </c>
      <c r="P335" s="20">
        <f t="shared" si="5"/>
        <v>3013311.4400000009</v>
      </c>
    </row>
    <row r="336" spans="1:16" x14ac:dyDescent="0.25">
      <c r="A336" s="5" t="s">
        <v>666</v>
      </c>
      <c r="B336" s="6" t="s">
        <v>667</v>
      </c>
      <c r="C336" s="41">
        <v>133567.96</v>
      </c>
      <c r="D336" s="41">
        <v>41064</v>
      </c>
      <c r="E336" s="41">
        <v>1862.38</v>
      </c>
      <c r="F336" s="41">
        <v>4974.95</v>
      </c>
      <c r="G336" s="41">
        <v>3311.31</v>
      </c>
      <c r="H336" s="41">
        <v>1461.69</v>
      </c>
      <c r="I336" s="41">
        <v>1169.17</v>
      </c>
      <c r="J336" s="41">
        <v>2372.19</v>
      </c>
      <c r="K336" s="41">
        <v>1001.65</v>
      </c>
      <c r="L336" s="41">
        <v>345.59</v>
      </c>
      <c r="M336" s="41">
        <v>179.6</v>
      </c>
      <c r="N336" s="42">
        <v>2556</v>
      </c>
      <c r="O336" s="41">
        <v>0</v>
      </c>
      <c r="P336" s="20">
        <f t="shared" si="5"/>
        <v>193866.49000000002</v>
      </c>
    </row>
    <row r="337" spans="1:16" x14ac:dyDescent="0.25">
      <c r="A337" s="5" t="s">
        <v>668</v>
      </c>
      <c r="B337" s="6" t="s">
        <v>669</v>
      </c>
      <c r="C337" s="41">
        <v>137617.64000000001</v>
      </c>
      <c r="D337" s="41">
        <v>41029.58</v>
      </c>
      <c r="E337" s="41">
        <v>1978.31</v>
      </c>
      <c r="F337" s="41">
        <v>5626.34</v>
      </c>
      <c r="G337" s="41">
        <v>2630.62</v>
      </c>
      <c r="H337" s="41">
        <v>1161.21</v>
      </c>
      <c r="I337" s="41">
        <v>1056.4100000000001</v>
      </c>
      <c r="J337" s="41">
        <v>1874.34</v>
      </c>
      <c r="K337" s="41">
        <v>791.43</v>
      </c>
      <c r="L337" s="41">
        <v>392.86</v>
      </c>
      <c r="M337" s="41">
        <v>139.58000000000001</v>
      </c>
      <c r="N337" s="42">
        <v>0</v>
      </c>
      <c r="O337" s="41">
        <v>0</v>
      </c>
      <c r="P337" s="20">
        <f t="shared" si="5"/>
        <v>194298.31999999998</v>
      </c>
    </row>
    <row r="338" spans="1:16" x14ac:dyDescent="0.25">
      <c r="A338" s="5" t="s">
        <v>670</v>
      </c>
      <c r="B338" s="6" t="s">
        <v>671</v>
      </c>
      <c r="C338" s="41">
        <v>308576.32</v>
      </c>
      <c r="D338" s="41">
        <v>55846</v>
      </c>
      <c r="E338" s="41">
        <v>3815.76</v>
      </c>
      <c r="F338" s="41">
        <v>9507.01</v>
      </c>
      <c r="G338" s="41">
        <v>9752.85</v>
      </c>
      <c r="H338" s="41">
        <v>4305.12</v>
      </c>
      <c r="I338" s="41">
        <v>3072.02</v>
      </c>
      <c r="J338" s="41">
        <v>7063.91</v>
      </c>
      <c r="K338" s="41">
        <v>2982.72</v>
      </c>
      <c r="L338" s="41">
        <v>664.35</v>
      </c>
      <c r="M338" s="41">
        <v>534.01</v>
      </c>
      <c r="N338" s="42">
        <v>0</v>
      </c>
      <c r="O338" s="41">
        <v>0</v>
      </c>
      <c r="P338" s="20">
        <f t="shared" si="5"/>
        <v>406120.06999999995</v>
      </c>
    </row>
    <row r="339" spans="1:16" x14ac:dyDescent="0.25">
      <c r="A339" s="5" t="s">
        <v>672</v>
      </c>
      <c r="B339" s="6" t="s">
        <v>673</v>
      </c>
      <c r="C339" s="41">
        <v>165600.67000000001</v>
      </c>
      <c r="D339" s="41">
        <v>69590.25</v>
      </c>
      <c r="E339" s="41">
        <v>2119.98</v>
      </c>
      <c r="F339" s="41">
        <v>6050.21</v>
      </c>
      <c r="G339" s="41">
        <v>2233.11</v>
      </c>
      <c r="H339" s="41">
        <v>985.75</v>
      </c>
      <c r="I339" s="41">
        <v>1342.29</v>
      </c>
      <c r="J339" s="41">
        <v>2029.36</v>
      </c>
      <c r="K339" s="41">
        <v>856.89</v>
      </c>
      <c r="L339" s="41">
        <v>392.91</v>
      </c>
      <c r="M339" s="41">
        <v>194.11</v>
      </c>
      <c r="N339" s="42">
        <v>5561</v>
      </c>
      <c r="O339" s="41">
        <v>0</v>
      </c>
      <c r="P339" s="20">
        <f t="shared" si="5"/>
        <v>256956.53</v>
      </c>
    </row>
    <row r="340" spans="1:16" x14ac:dyDescent="0.25">
      <c r="A340" s="5" t="s">
        <v>674</v>
      </c>
      <c r="B340" s="6" t="s">
        <v>675</v>
      </c>
      <c r="C340" s="41">
        <v>65778.929999999993</v>
      </c>
      <c r="D340" s="41">
        <v>36276.71</v>
      </c>
      <c r="E340" s="41">
        <v>1011.43</v>
      </c>
      <c r="F340" s="41">
        <v>2893.92</v>
      </c>
      <c r="G340" s="41">
        <v>834.65</v>
      </c>
      <c r="H340" s="41">
        <v>368.43</v>
      </c>
      <c r="I340" s="41">
        <v>479.72</v>
      </c>
      <c r="J340" s="41">
        <v>680.93</v>
      </c>
      <c r="K340" s="41">
        <v>287.52</v>
      </c>
      <c r="L340" s="41">
        <v>202.97</v>
      </c>
      <c r="M340" s="41">
        <v>58.11</v>
      </c>
      <c r="N340" s="42">
        <v>0</v>
      </c>
      <c r="O340" s="41">
        <v>0</v>
      </c>
      <c r="P340" s="20">
        <f t="shared" si="5"/>
        <v>108873.31999999996</v>
      </c>
    </row>
    <row r="341" spans="1:16" x14ac:dyDescent="0.25">
      <c r="A341" s="5" t="s">
        <v>676</v>
      </c>
      <c r="B341" s="6" t="s">
        <v>677</v>
      </c>
      <c r="C341" s="41">
        <v>312041.49</v>
      </c>
      <c r="D341" s="41">
        <v>48893.18</v>
      </c>
      <c r="E341" s="41">
        <v>3338.02</v>
      </c>
      <c r="F341" s="41">
        <v>6744.78</v>
      </c>
      <c r="G341" s="41">
        <v>7343.18</v>
      </c>
      <c r="H341" s="41">
        <v>3241.44</v>
      </c>
      <c r="I341" s="41">
        <v>3774.11</v>
      </c>
      <c r="J341" s="41">
        <v>7362.18</v>
      </c>
      <c r="K341" s="41">
        <v>3108.66</v>
      </c>
      <c r="L341" s="41">
        <v>553.15</v>
      </c>
      <c r="M341" s="41">
        <v>747.55</v>
      </c>
      <c r="N341" s="42">
        <v>0</v>
      </c>
      <c r="O341" s="41">
        <v>0</v>
      </c>
      <c r="P341" s="20">
        <f t="shared" si="5"/>
        <v>397147.74</v>
      </c>
    </row>
    <row r="342" spans="1:16" ht="25.5" x14ac:dyDescent="0.25">
      <c r="A342" s="5" t="s">
        <v>678</v>
      </c>
      <c r="B342" s="6" t="s">
        <v>679</v>
      </c>
      <c r="C342" s="41">
        <v>3459156.45</v>
      </c>
      <c r="D342" s="41">
        <v>1300106</v>
      </c>
      <c r="E342" s="41">
        <v>34679.08</v>
      </c>
      <c r="F342" s="41">
        <v>65613.460000000006</v>
      </c>
      <c r="G342" s="41">
        <v>113962.5</v>
      </c>
      <c r="H342" s="41">
        <v>50305.57</v>
      </c>
      <c r="I342" s="41">
        <v>43814.99</v>
      </c>
      <c r="J342" s="41">
        <v>98355.3</v>
      </c>
      <c r="K342" s="41">
        <v>41530.269999999997</v>
      </c>
      <c r="L342" s="41">
        <v>4421.1000000000004</v>
      </c>
      <c r="M342" s="41">
        <v>8932.26</v>
      </c>
      <c r="N342" s="42">
        <v>0</v>
      </c>
      <c r="O342" s="41">
        <v>0</v>
      </c>
      <c r="P342" s="20">
        <f t="shared" si="5"/>
        <v>5220876.9799999995</v>
      </c>
    </row>
    <row r="343" spans="1:16" x14ac:dyDescent="0.25">
      <c r="A343" s="5" t="s">
        <v>680</v>
      </c>
      <c r="B343" s="6" t="s">
        <v>681</v>
      </c>
      <c r="C343" s="41">
        <v>129009.32</v>
      </c>
      <c r="D343" s="41">
        <v>50524.2</v>
      </c>
      <c r="E343" s="41">
        <v>1989.3</v>
      </c>
      <c r="F343" s="41">
        <v>5762.16</v>
      </c>
      <c r="G343" s="41">
        <v>1967.08</v>
      </c>
      <c r="H343" s="41">
        <v>868.31</v>
      </c>
      <c r="I343" s="41">
        <v>913.18</v>
      </c>
      <c r="J343" s="41">
        <v>1412.8</v>
      </c>
      <c r="K343" s="41">
        <v>596.54999999999995</v>
      </c>
      <c r="L343" s="41">
        <v>399.97</v>
      </c>
      <c r="M343" s="41">
        <v>105.55</v>
      </c>
      <c r="N343" s="42">
        <v>1131</v>
      </c>
      <c r="O343" s="41">
        <v>0</v>
      </c>
      <c r="P343" s="20">
        <f t="shared" si="5"/>
        <v>194679.41999999995</v>
      </c>
    </row>
    <row r="344" spans="1:16" x14ac:dyDescent="0.25">
      <c r="A344" s="5" t="s">
        <v>682</v>
      </c>
      <c r="B344" s="6" t="s">
        <v>683</v>
      </c>
      <c r="C344" s="41">
        <v>343732.28</v>
      </c>
      <c r="D344" s="41">
        <v>108207.18</v>
      </c>
      <c r="E344" s="41">
        <v>3966.34</v>
      </c>
      <c r="F344" s="41">
        <v>8835.41</v>
      </c>
      <c r="G344" s="41">
        <v>3827.77</v>
      </c>
      <c r="H344" s="41">
        <v>1689.66</v>
      </c>
      <c r="I344" s="41">
        <v>3873.66</v>
      </c>
      <c r="J344" s="41">
        <v>5804.95</v>
      </c>
      <c r="K344" s="41">
        <v>2451.13</v>
      </c>
      <c r="L344" s="41">
        <v>622.78</v>
      </c>
      <c r="M344" s="41">
        <v>734.73</v>
      </c>
      <c r="N344" s="42">
        <v>15624</v>
      </c>
      <c r="O344" s="41">
        <v>0</v>
      </c>
      <c r="P344" s="20">
        <f t="shared" si="5"/>
        <v>499369.89</v>
      </c>
    </row>
    <row r="345" spans="1:16" x14ac:dyDescent="0.25">
      <c r="A345" s="5" t="s">
        <v>684</v>
      </c>
      <c r="B345" s="6" t="s">
        <v>685</v>
      </c>
      <c r="C345" s="41">
        <v>478154.07</v>
      </c>
      <c r="D345" s="41">
        <v>101844.07</v>
      </c>
      <c r="E345" s="41">
        <v>5289.14</v>
      </c>
      <c r="F345" s="41">
        <v>12731.8</v>
      </c>
      <c r="G345" s="41">
        <v>13117.98</v>
      </c>
      <c r="H345" s="41">
        <v>5790.56</v>
      </c>
      <c r="I345" s="41">
        <v>5032.21</v>
      </c>
      <c r="J345" s="41">
        <v>10512.87</v>
      </c>
      <c r="K345" s="41">
        <v>4439.03</v>
      </c>
      <c r="L345" s="41">
        <v>844.22</v>
      </c>
      <c r="M345" s="41">
        <v>920.23</v>
      </c>
      <c r="N345" s="42">
        <v>0</v>
      </c>
      <c r="O345" s="41">
        <v>0</v>
      </c>
      <c r="P345" s="20">
        <f t="shared" si="5"/>
        <v>638676.18000000005</v>
      </c>
    </row>
    <row r="346" spans="1:16" x14ac:dyDescent="0.25">
      <c r="A346" s="5" t="s">
        <v>686</v>
      </c>
      <c r="B346" s="6" t="s">
        <v>687</v>
      </c>
      <c r="C346" s="41">
        <v>990288.76</v>
      </c>
      <c r="D346" s="41">
        <v>561475.18999999994</v>
      </c>
      <c r="E346" s="41">
        <v>9348.4699999999993</v>
      </c>
      <c r="F346" s="41">
        <v>16527.02</v>
      </c>
      <c r="G346" s="41">
        <v>22860.79</v>
      </c>
      <c r="H346" s="41">
        <v>10091.26</v>
      </c>
      <c r="I346" s="41">
        <v>12969.71</v>
      </c>
      <c r="J346" s="41">
        <v>25138.639999999999</v>
      </c>
      <c r="K346" s="41">
        <v>10614.72</v>
      </c>
      <c r="L346" s="41">
        <v>1020.85</v>
      </c>
      <c r="M346" s="41">
        <v>2695.65</v>
      </c>
      <c r="N346" s="42">
        <v>0</v>
      </c>
      <c r="O346" s="41">
        <v>0</v>
      </c>
      <c r="P346" s="20">
        <f t="shared" si="5"/>
        <v>1663031.0599999998</v>
      </c>
    </row>
    <row r="347" spans="1:16" x14ac:dyDescent="0.25">
      <c r="A347" s="5" t="s">
        <v>688</v>
      </c>
      <c r="B347" s="6" t="s">
        <v>689</v>
      </c>
      <c r="C347" s="41">
        <v>470393.54</v>
      </c>
      <c r="D347" s="41">
        <v>192691.79</v>
      </c>
      <c r="E347" s="41">
        <v>3957.76</v>
      </c>
      <c r="F347" s="41">
        <v>11225</v>
      </c>
      <c r="G347" s="41">
        <v>9670.66</v>
      </c>
      <c r="H347" s="41">
        <v>4268.8500000000004</v>
      </c>
      <c r="I347" s="41">
        <v>4262.22</v>
      </c>
      <c r="J347" s="41">
        <v>8086.63</v>
      </c>
      <c r="K347" s="41">
        <v>3414.56</v>
      </c>
      <c r="L347" s="41">
        <v>908.12</v>
      </c>
      <c r="M347" s="41">
        <v>702.51</v>
      </c>
      <c r="N347" s="42">
        <v>0</v>
      </c>
      <c r="O347" s="41">
        <v>0</v>
      </c>
      <c r="P347" s="20">
        <f t="shared" si="5"/>
        <v>709581.64</v>
      </c>
    </row>
    <row r="348" spans="1:16" x14ac:dyDescent="0.25">
      <c r="A348" s="5" t="s">
        <v>690</v>
      </c>
      <c r="B348" s="6" t="s">
        <v>691</v>
      </c>
      <c r="C348" s="41">
        <v>165045.9</v>
      </c>
      <c r="D348" s="41">
        <v>37764.800000000003</v>
      </c>
      <c r="E348" s="41">
        <v>2276.6799999999998</v>
      </c>
      <c r="F348" s="41">
        <v>6176.59</v>
      </c>
      <c r="G348" s="41">
        <v>3943.39</v>
      </c>
      <c r="H348" s="41">
        <v>1740.7</v>
      </c>
      <c r="I348" s="41">
        <v>1410.42</v>
      </c>
      <c r="J348" s="41">
        <v>2842.18</v>
      </c>
      <c r="K348" s="41">
        <v>1200.0999999999999</v>
      </c>
      <c r="L348" s="41">
        <v>436.4</v>
      </c>
      <c r="M348" s="41">
        <v>211.87</v>
      </c>
      <c r="N348" s="42">
        <v>0</v>
      </c>
      <c r="O348" s="41">
        <v>0</v>
      </c>
      <c r="P348" s="20">
        <f t="shared" si="5"/>
        <v>223049.03000000003</v>
      </c>
    </row>
    <row r="349" spans="1:16" x14ac:dyDescent="0.25">
      <c r="A349" s="5" t="s">
        <v>692</v>
      </c>
      <c r="B349" s="6" t="s">
        <v>693</v>
      </c>
      <c r="C349" s="41">
        <v>105677.48</v>
      </c>
      <c r="D349" s="41">
        <v>42177.29</v>
      </c>
      <c r="E349" s="41">
        <v>1457.79</v>
      </c>
      <c r="F349" s="41">
        <v>3948.1</v>
      </c>
      <c r="G349" s="41">
        <v>541.99</v>
      </c>
      <c r="H349" s="41">
        <v>239.25</v>
      </c>
      <c r="I349" s="41">
        <v>889.05</v>
      </c>
      <c r="J349" s="41">
        <v>976.55</v>
      </c>
      <c r="K349" s="41">
        <v>412.34</v>
      </c>
      <c r="L349" s="41">
        <v>332.4</v>
      </c>
      <c r="M349" s="41">
        <v>130.78</v>
      </c>
      <c r="N349" s="42">
        <v>0</v>
      </c>
      <c r="O349" s="41">
        <v>0</v>
      </c>
      <c r="P349" s="20">
        <f t="shared" si="5"/>
        <v>156783.01999999996</v>
      </c>
    </row>
    <row r="350" spans="1:16" x14ac:dyDescent="0.25">
      <c r="A350" s="5" t="s">
        <v>694</v>
      </c>
      <c r="B350" s="6" t="s">
        <v>695</v>
      </c>
      <c r="C350" s="41">
        <v>557321.03</v>
      </c>
      <c r="D350" s="41">
        <v>173924.72</v>
      </c>
      <c r="E350" s="41">
        <v>4974.8900000000003</v>
      </c>
      <c r="F350" s="41">
        <v>13356.3</v>
      </c>
      <c r="G350" s="41">
        <v>9073.2900000000009</v>
      </c>
      <c r="H350" s="41">
        <v>4005.15</v>
      </c>
      <c r="I350" s="41">
        <v>5509.08</v>
      </c>
      <c r="J350" s="41">
        <v>9509.5300000000007</v>
      </c>
      <c r="K350" s="41">
        <v>4015.38</v>
      </c>
      <c r="L350" s="41">
        <v>626.76</v>
      </c>
      <c r="M350" s="41">
        <v>989.76</v>
      </c>
      <c r="N350" s="42">
        <v>0</v>
      </c>
      <c r="O350" s="41">
        <v>0</v>
      </c>
      <c r="P350" s="20">
        <f t="shared" si="5"/>
        <v>783305.89000000013</v>
      </c>
    </row>
    <row r="351" spans="1:16" x14ac:dyDescent="0.25">
      <c r="A351" s="5" t="s">
        <v>696</v>
      </c>
      <c r="B351" s="6" t="s">
        <v>697</v>
      </c>
      <c r="C351" s="41">
        <v>218055.77</v>
      </c>
      <c r="D351" s="41">
        <v>96306.14</v>
      </c>
      <c r="E351" s="41">
        <v>2725.3</v>
      </c>
      <c r="F351" s="41">
        <v>6870.67</v>
      </c>
      <c r="G351" s="41">
        <v>4476.4799999999996</v>
      </c>
      <c r="H351" s="41">
        <v>1976.02</v>
      </c>
      <c r="I351" s="41">
        <v>2132</v>
      </c>
      <c r="J351" s="41">
        <v>3958.16</v>
      </c>
      <c r="K351" s="41">
        <v>1671.32</v>
      </c>
      <c r="L351" s="41">
        <v>489.58</v>
      </c>
      <c r="M351" s="41">
        <v>365.11</v>
      </c>
      <c r="N351" s="42">
        <v>0</v>
      </c>
      <c r="O351" s="41">
        <v>0</v>
      </c>
      <c r="P351" s="20">
        <f t="shared" si="5"/>
        <v>339026.54999999993</v>
      </c>
    </row>
    <row r="352" spans="1:16" x14ac:dyDescent="0.25">
      <c r="A352" s="5" t="s">
        <v>698</v>
      </c>
      <c r="B352" s="6" t="s">
        <v>699</v>
      </c>
      <c r="C352" s="41">
        <v>242730.03</v>
      </c>
      <c r="D352" s="41">
        <v>108797.44</v>
      </c>
      <c r="E352" s="41">
        <v>2994.5</v>
      </c>
      <c r="F352" s="41">
        <v>7922.67</v>
      </c>
      <c r="G352" s="41">
        <v>6411.24</v>
      </c>
      <c r="H352" s="41">
        <v>2830.07</v>
      </c>
      <c r="I352" s="41">
        <v>2229.38</v>
      </c>
      <c r="J352" s="41">
        <v>4705.38</v>
      </c>
      <c r="K352" s="41">
        <v>1986.83</v>
      </c>
      <c r="L352" s="41">
        <v>564.73</v>
      </c>
      <c r="M352" s="41">
        <v>364.21</v>
      </c>
      <c r="N352" s="42">
        <v>0</v>
      </c>
      <c r="O352" s="41">
        <v>0</v>
      </c>
      <c r="P352" s="20">
        <f t="shared" si="5"/>
        <v>381536.48</v>
      </c>
    </row>
    <row r="353" spans="1:16" x14ac:dyDescent="0.25">
      <c r="A353" s="5" t="s">
        <v>700</v>
      </c>
      <c r="B353" s="6" t="s">
        <v>701</v>
      </c>
      <c r="C353" s="41">
        <v>300439.21999999997</v>
      </c>
      <c r="D353" s="41">
        <v>54117.56</v>
      </c>
      <c r="E353" s="41">
        <v>3638.29</v>
      </c>
      <c r="F353" s="41">
        <v>9161.18</v>
      </c>
      <c r="G353" s="41">
        <v>9498.7000000000007</v>
      </c>
      <c r="H353" s="41">
        <v>4192.9399999999996</v>
      </c>
      <c r="I353" s="41">
        <v>2966.28</v>
      </c>
      <c r="J353" s="41">
        <v>6849.23</v>
      </c>
      <c r="K353" s="41">
        <v>2892.07</v>
      </c>
      <c r="L353" s="41">
        <v>626.23</v>
      </c>
      <c r="M353" s="41">
        <v>514.14</v>
      </c>
      <c r="N353" s="42">
        <v>0</v>
      </c>
      <c r="O353" s="41">
        <v>0</v>
      </c>
      <c r="P353" s="20">
        <f t="shared" si="5"/>
        <v>394895.83999999997</v>
      </c>
    </row>
    <row r="354" spans="1:16" x14ac:dyDescent="0.25">
      <c r="A354" s="5" t="s">
        <v>702</v>
      </c>
      <c r="B354" s="6" t="s">
        <v>703</v>
      </c>
      <c r="C354" s="41">
        <v>231258.08</v>
      </c>
      <c r="D354" s="41">
        <v>55967.66</v>
      </c>
      <c r="E354" s="41">
        <v>2557.2600000000002</v>
      </c>
      <c r="F354" s="41">
        <v>6186.51</v>
      </c>
      <c r="G354" s="41">
        <v>3484.6</v>
      </c>
      <c r="H354" s="41">
        <v>1538.18</v>
      </c>
      <c r="I354" s="41">
        <v>2421.5300000000002</v>
      </c>
      <c r="J354" s="41">
        <v>3972.92</v>
      </c>
      <c r="K354" s="41">
        <v>1677.56</v>
      </c>
      <c r="L354" s="41">
        <v>410.98</v>
      </c>
      <c r="M354" s="41">
        <v>441.43</v>
      </c>
      <c r="N354" s="42">
        <v>9236</v>
      </c>
      <c r="O354" s="41">
        <v>0</v>
      </c>
      <c r="P354" s="20">
        <f t="shared" si="5"/>
        <v>319152.70999999996</v>
      </c>
    </row>
    <row r="355" spans="1:16" x14ac:dyDescent="0.25">
      <c r="A355" s="5" t="s">
        <v>704</v>
      </c>
      <c r="B355" s="6" t="s">
        <v>705</v>
      </c>
      <c r="C355" s="41">
        <v>286273.03000000003</v>
      </c>
      <c r="D355" s="41">
        <v>114865.28</v>
      </c>
      <c r="E355" s="41">
        <v>3491.83</v>
      </c>
      <c r="F355" s="41">
        <v>8433.41</v>
      </c>
      <c r="G355" s="41">
        <v>9471.58</v>
      </c>
      <c r="H355" s="41">
        <v>4180.97</v>
      </c>
      <c r="I355" s="41">
        <v>2962.2</v>
      </c>
      <c r="J355" s="41">
        <v>6952.86</v>
      </c>
      <c r="K355" s="41">
        <v>2935.83</v>
      </c>
      <c r="L355" s="41">
        <v>588.16</v>
      </c>
      <c r="M355" s="41">
        <v>529.88</v>
      </c>
      <c r="N355" s="42">
        <v>0</v>
      </c>
      <c r="O355" s="41">
        <v>0</v>
      </c>
      <c r="P355" s="20">
        <f t="shared" si="5"/>
        <v>440685.03</v>
      </c>
    </row>
    <row r="356" spans="1:16" x14ac:dyDescent="0.25">
      <c r="A356" s="5" t="s">
        <v>706</v>
      </c>
      <c r="B356" s="6" t="s">
        <v>707</v>
      </c>
      <c r="C356" s="41">
        <v>678729.53</v>
      </c>
      <c r="D356" s="41">
        <v>442108.1</v>
      </c>
      <c r="E356" s="41">
        <v>7947.32</v>
      </c>
      <c r="F356" s="41">
        <v>19290.939999999999</v>
      </c>
      <c r="G356" s="41">
        <v>18700.14</v>
      </c>
      <c r="H356" s="41">
        <v>8254.66</v>
      </c>
      <c r="I356" s="41">
        <v>7031.22</v>
      </c>
      <c r="J356" s="41">
        <v>14889.89</v>
      </c>
      <c r="K356" s="41">
        <v>6287.22</v>
      </c>
      <c r="L356" s="41">
        <v>1301.9100000000001</v>
      </c>
      <c r="M356" s="41">
        <v>1264.98</v>
      </c>
      <c r="N356" s="42">
        <v>0</v>
      </c>
      <c r="O356" s="41">
        <v>0</v>
      </c>
      <c r="P356" s="20">
        <f t="shared" si="5"/>
        <v>1205805.9099999995</v>
      </c>
    </row>
    <row r="357" spans="1:16" x14ac:dyDescent="0.25">
      <c r="A357" s="5" t="s">
        <v>708</v>
      </c>
      <c r="B357" s="6" t="s">
        <v>709</v>
      </c>
      <c r="C357" s="41">
        <v>175532.54</v>
      </c>
      <c r="D357" s="41">
        <v>43565.279999999999</v>
      </c>
      <c r="E357" s="41">
        <v>2314.85</v>
      </c>
      <c r="F357" s="41">
        <v>6027.69</v>
      </c>
      <c r="G357" s="41">
        <v>4959.93</v>
      </c>
      <c r="H357" s="41">
        <v>2189.42</v>
      </c>
      <c r="I357" s="41">
        <v>1626.18</v>
      </c>
      <c r="J357" s="41">
        <v>3558.33</v>
      </c>
      <c r="K357" s="41">
        <v>1502.5</v>
      </c>
      <c r="L357" s="41">
        <v>419.09</v>
      </c>
      <c r="M357" s="41">
        <v>264.97000000000003</v>
      </c>
      <c r="N357" s="42">
        <v>7616</v>
      </c>
      <c r="O357" s="41">
        <v>0</v>
      </c>
      <c r="P357" s="20">
        <f t="shared" si="5"/>
        <v>249576.78</v>
      </c>
    </row>
    <row r="358" spans="1:16" x14ac:dyDescent="0.25">
      <c r="A358" s="5" t="s">
        <v>710</v>
      </c>
      <c r="B358" s="6" t="s">
        <v>711</v>
      </c>
      <c r="C358" s="41">
        <v>1921700.67</v>
      </c>
      <c r="D358" s="41">
        <v>574254.66</v>
      </c>
      <c r="E358" s="41">
        <v>18862.23</v>
      </c>
      <c r="F358" s="41">
        <v>35665.79</v>
      </c>
      <c r="G358" s="41">
        <v>36579.53</v>
      </c>
      <c r="H358" s="41">
        <v>16147.01</v>
      </c>
      <c r="I358" s="41">
        <v>24215.81</v>
      </c>
      <c r="J358" s="41">
        <v>44040.98</v>
      </c>
      <c r="K358" s="41">
        <v>18596.189999999999</v>
      </c>
      <c r="L358" s="41">
        <v>2686.16</v>
      </c>
      <c r="M358" s="41">
        <v>4928.1400000000003</v>
      </c>
      <c r="N358" s="42">
        <v>0</v>
      </c>
      <c r="O358" s="41">
        <v>0</v>
      </c>
      <c r="P358" s="20">
        <f t="shared" si="5"/>
        <v>2697677.17</v>
      </c>
    </row>
    <row r="359" spans="1:16" x14ac:dyDescent="0.25">
      <c r="A359" s="5" t="s">
        <v>712</v>
      </c>
      <c r="B359" s="6" t="s">
        <v>713</v>
      </c>
      <c r="C359" s="41">
        <v>240890.07</v>
      </c>
      <c r="D359" s="41">
        <v>146991.79</v>
      </c>
      <c r="E359" s="41">
        <v>3038.17</v>
      </c>
      <c r="F359" s="41">
        <v>7508.09</v>
      </c>
      <c r="G359" s="41">
        <v>6360.5</v>
      </c>
      <c r="H359" s="41">
        <v>2807.67</v>
      </c>
      <c r="I359" s="41">
        <v>2416.7800000000002</v>
      </c>
      <c r="J359" s="41">
        <v>5028.2</v>
      </c>
      <c r="K359" s="41">
        <v>2123.14</v>
      </c>
      <c r="L359" s="41">
        <v>519.51</v>
      </c>
      <c r="M359" s="41">
        <v>421.43</v>
      </c>
      <c r="N359" s="42">
        <v>5127</v>
      </c>
      <c r="O359" s="41">
        <v>0</v>
      </c>
      <c r="P359" s="20">
        <f t="shared" si="5"/>
        <v>423232.35000000003</v>
      </c>
    </row>
    <row r="360" spans="1:16" x14ac:dyDescent="0.25">
      <c r="A360" s="5" t="s">
        <v>714</v>
      </c>
      <c r="B360" s="6" t="s">
        <v>715</v>
      </c>
      <c r="C360" s="41">
        <v>308527.19</v>
      </c>
      <c r="D360" s="41">
        <v>59358.2</v>
      </c>
      <c r="E360" s="41">
        <v>3702.09</v>
      </c>
      <c r="F360" s="41">
        <v>8714.0400000000009</v>
      </c>
      <c r="G360" s="41">
        <v>11635.28</v>
      </c>
      <c r="H360" s="41">
        <v>5136.07</v>
      </c>
      <c r="I360" s="41">
        <v>3288.77</v>
      </c>
      <c r="J360" s="41">
        <v>8047.02</v>
      </c>
      <c r="K360" s="41">
        <v>3397.83</v>
      </c>
      <c r="L360" s="41">
        <v>609.03</v>
      </c>
      <c r="M360" s="41">
        <v>600.89</v>
      </c>
      <c r="N360" s="42">
        <v>0</v>
      </c>
      <c r="O360" s="41">
        <v>0</v>
      </c>
      <c r="P360" s="20">
        <f t="shared" si="5"/>
        <v>413016.41000000015</v>
      </c>
    </row>
    <row r="361" spans="1:16" x14ac:dyDescent="0.25">
      <c r="A361" s="5" t="s">
        <v>716</v>
      </c>
      <c r="B361" s="6" t="s">
        <v>717</v>
      </c>
      <c r="C361" s="41">
        <v>207391.41</v>
      </c>
      <c r="D361" s="41">
        <v>134455.63</v>
      </c>
      <c r="E361" s="41">
        <v>2608.4699999999998</v>
      </c>
      <c r="F361" s="41">
        <v>6583.28</v>
      </c>
      <c r="G361" s="41">
        <v>5437.27</v>
      </c>
      <c r="H361" s="41">
        <v>2400.13</v>
      </c>
      <c r="I361" s="41">
        <v>2024.36</v>
      </c>
      <c r="J361" s="41">
        <v>4227.18</v>
      </c>
      <c r="K361" s="41">
        <v>1784.92</v>
      </c>
      <c r="L361" s="41">
        <v>461.68</v>
      </c>
      <c r="M361" s="41">
        <v>346.16</v>
      </c>
      <c r="N361" s="42">
        <v>0</v>
      </c>
      <c r="O361" s="41">
        <v>0</v>
      </c>
      <c r="P361" s="20">
        <f t="shared" si="5"/>
        <v>367720.49</v>
      </c>
    </row>
    <row r="362" spans="1:16" x14ac:dyDescent="0.25">
      <c r="A362" s="5" t="s">
        <v>718</v>
      </c>
      <c r="B362" s="6" t="s">
        <v>719</v>
      </c>
      <c r="C362" s="41">
        <v>102165.66</v>
      </c>
      <c r="D362" s="41">
        <v>50341.79</v>
      </c>
      <c r="E362" s="41">
        <v>1641.72</v>
      </c>
      <c r="F362" s="41">
        <v>4843.3599999999997</v>
      </c>
      <c r="G362" s="41">
        <v>1104.8599999999999</v>
      </c>
      <c r="H362" s="41">
        <v>487.71</v>
      </c>
      <c r="I362" s="41">
        <v>668.91</v>
      </c>
      <c r="J362" s="41">
        <v>824.52</v>
      </c>
      <c r="K362" s="41">
        <v>348.15</v>
      </c>
      <c r="L362" s="41">
        <v>334.99</v>
      </c>
      <c r="M362" s="41">
        <v>66.28</v>
      </c>
      <c r="N362" s="42">
        <v>5140</v>
      </c>
      <c r="O362" s="41">
        <v>0</v>
      </c>
      <c r="P362" s="20">
        <f t="shared" si="5"/>
        <v>167967.94999999995</v>
      </c>
    </row>
    <row r="363" spans="1:16" x14ac:dyDescent="0.25">
      <c r="A363" s="5" t="s">
        <v>720</v>
      </c>
      <c r="B363" s="6" t="s">
        <v>721</v>
      </c>
      <c r="C363" s="41">
        <v>103845.56</v>
      </c>
      <c r="D363" s="41">
        <v>45480</v>
      </c>
      <c r="E363" s="41">
        <v>1616.48</v>
      </c>
      <c r="F363" s="41">
        <v>4689.95</v>
      </c>
      <c r="G363" s="41">
        <v>1554.45</v>
      </c>
      <c r="H363" s="41">
        <v>686.17</v>
      </c>
      <c r="I363" s="41">
        <v>727.29</v>
      </c>
      <c r="J363" s="41">
        <v>1107</v>
      </c>
      <c r="K363" s="41">
        <v>467.43</v>
      </c>
      <c r="L363" s="41">
        <v>325.08999999999997</v>
      </c>
      <c r="M363" s="41">
        <v>82.43</v>
      </c>
      <c r="N363" s="42">
        <v>0</v>
      </c>
      <c r="O363" s="41">
        <v>0</v>
      </c>
      <c r="P363" s="20">
        <f t="shared" si="5"/>
        <v>160581.85000000003</v>
      </c>
    </row>
    <row r="364" spans="1:16" x14ac:dyDescent="0.25">
      <c r="A364" s="5" t="s">
        <v>722</v>
      </c>
      <c r="B364" s="6" t="s">
        <v>723</v>
      </c>
      <c r="C364" s="41">
        <v>346487.89</v>
      </c>
      <c r="D364" s="41">
        <v>96328.13</v>
      </c>
      <c r="E364" s="41">
        <v>3959.03</v>
      </c>
      <c r="F364" s="41">
        <v>8689.1200000000008</v>
      </c>
      <c r="G364" s="41">
        <v>4909.8500000000004</v>
      </c>
      <c r="H364" s="41">
        <v>2167.3200000000002</v>
      </c>
      <c r="I364" s="41">
        <v>3964.98</v>
      </c>
      <c r="J364" s="41">
        <v>6396.51</v>
      </c>
      <c r="K364" s="41">
        <v>2700.91</v>
      </c>
      <c r="L364" s="41">
        <v>587.84</v>
      </c>
      <c r="M364" s="41">
        <v>759.72</v>
      </c>
      <c r="N364" s="42">
        <v>28248</v>
      </c>
      <c r="O364" s="41">
        <v>0</v>
      </c>
      <c r="P364" s="20">
        <f t="shared" si="5"/>
        <v>505199.3</v>
      </c>
    </row>
    <row r="365" spans="1:16" x14ac:dyDescent="0.25">
      <c r="A365" s="5" t="s">
        <v>724</v>
      </c>
      <c r="B365" s="6" t="s">
        <v>725</v>
      </c>
      <c r="C365" s="41">
        <v>171856.42</v>
      </c>
      <c r="D365" s="41">
        <v>60967.34</v>
      </c>
      <c r="E365" s="41">
        <v>2220.4499999999998</v>
      </c>
      <c r="F365" s="41">
        <v>5832.53</v>
      </c>
      <c r="G365" s="41">
        <v>1913.08</v>
      </c>
      <c r="H365" s="41">
        <v>844.48</v>
      </c>
      <c r="I365" s="41">
        <v>1571.18</v>
      </c>
      <c r="J365" s="41">
        <v>2248.09</v>
      </c>
      <c r="K365" s="41">
        <v>949.25</v>
      </c>
      <c r="L365" s="41">
        <v>431.13</v>
      </c>
      <c r="M365" s="41">
        <v>253.74</v>
      </c>
      <c r="N365" s="42">
        <v>0</v>
      </c>
      <c r="O365" s="41">
        <v>0</v>
      </c>
      <c r="P365" s="20">
        <f t="shared" si="5"/>
        <v>249087.69</v>
      </c>
    </row>
    <row r="366" spans="1:16" x14ac:dyDescent="0.25">
      <c r="A366" s="5" t="s">
        <v>726</v>
      </c>
      <c r="B366" s="6" t="s">
        <v>727</v>
      </c>
      <c r="C366" s="41">
        <v>262929.40999999997</v>
      </c>
      <c r="D366" s="41">
        <v>112428.97</v>
      </c>
      <c r="E366" s="41">
        <v>3359.61</v>
      </c>
      <c r="F366" s="41">
        <v>8755.2999999999993</v>
      </c>
      <c r="G366" s="41">
        <v>4430.29</v>
      </c>
      <c r="H366" s="41">
        <v>1955.63</v>
      </c>
      <c r="I366" s="41">
        <v>2449.94</v>
      </c>
      <c r="J366" s="41">
        <v>4138.8500000000004</v>
      </c>
      <c r="K366" s="41">
        <v>1747.62</v>
      </c>
      <c r="L366" s="41">
        <v>611.16999999999996</v>
      </c>
      <c r="M366" s="41">
        <v>403.12</v>
      </c>
      <c r="N366" s="42">
        <v>0</v>
      </c>
      <c r="O366" s="41">
        <v>0</v>
      </c>
      <c r="P366" s="20">
        <f t="shared" si="5"/>
        <v>403209.90999999992</v>
      </c>
    </row>
    <row r="367" spans="1:16" x14ac:dyDescent="0.25">
      <c r="A367" s="5" t="s">
        <v>728</v>
      </c>
      <c r="B367" s="6" t="s">
        <v>729</v>
      </c>
      <c r="C367" s="41">
        <v>170779.34</v>
      </c>
      <c r="D367" s="41">
        <v>62332.44</v>
      </c>
      <c r="E367" s="41">
        <v>2151.54</v>
      </c>
      <c r="F367" s="41">
        <v>5435.44</v>
      </c>
      <c r="G367" s="41">
        <v>1452.77</v>
      </c>
      <c r="H367" s="41">
        <v>641.28</v>
      </c>
      <c r="I367" s="41">
        <v>1664.45</v>
      </c>
      <c r="J367" s="41">
        <v>2227.0500000000002</v>
      </c>
      <c r="K367" s="41">
        <v>940.36</v>
      </c>
      <c r="L367" s="41">
        <v>382.3</v>
      </c>
      <c r="M367" s="41">
        <v>284.14</v>
      </c>
      <c r="N367" s="42">
        <v>0</v>
      </c>
      <c r="O367" s="41">
        <v>0</v>
      </c>
      <c r="P367" s="20">
        <f t="shared" si="5"/>
        <v>248291.11</v>
      </c>
    </row>
    <row r="368" spans="1:16" x14ac:dyDescent="0.25">
      <c r="A368" s="5" t="s">
        <v>730</v>
      </c>
      <c r="B368" s="6" t="s">
        <v>731</v>
      </c>
      <c r="C368" s="41">
        <v>321295.55</v>
      </c>
      <c r="D368" s="41">
        <v>117130</v>
      </c>
      <c r="E368" s="41">
        <v>4120.03</v>
      </c>
      <c r="F368" s="41">
        <v>10808.03</v>
      </c>
      <c r="G368" s="41">
        <v>9021.9699999999993</v>
      </c>
      <c r="H368" s="41">
        <v>3982.5</v>
      </c>
      <c r="I368" s="41">
        <v>2959.75</v>
      </c>
      <c r="J368" s="41">
        <v>6471.32</v>
      </c>
      <c r="K368" s="41">
        <v>2732.5</v>
      </c>
      <c r="L368" s="41">
        <v>766.32</v>
      </c>
      <c r="M368" s="41">
        <v>481.88</v>
      </c>
      <c r="N368" s="42">
        <v>0</v>
      </c>
      <c r="O368" s="41">
        <v>0</v>
      </c>
      <c r="P368" s="20">
        <f t="shared" si="5"/>
        <v>479769.85000000003</v>
      </c>
    </row>
    <row r="369" spans="1:16" x14ac:dyDescent="0.25">
      <c r="A369" s="5" t="s">
        <v>732</v>
      </c>
      <c r="B369" s="6" t="s">
        <v>733</v>
      </c>
      <c r="C369" s="41">
        <v>129838.28</v>
      </c>
      <c r="D369" s="41">
        <v>60196.05</v>
      </c>
      <c r="E369" s="41">
        <v>2010.8</v>
      </c>
      <c r="F369" s="41">
        <v>5843.58</v>
      </c>
      <c r="G369" s="41">
        <v>1889.47</v>
      </c>
      <c r="H369" s="41">
        <v>834.05</v>
      </c>
      <c r="I369" s="41">
        <v>907.21</v>
      </c>
      <c r="J369" s="41">
        <v>1355.79</v>
      </c>
      <c r="K369" s="41">
        <v>572.48</v>
      </c>
      <c r="L369" s="41">
        <v>410.24</v>
      </c>
      <c r="M369" s="41">
        <v>102.42</v>
      </c>
      <c r="N369" s="42">
        <v>0</v>
      </c>
      <c r="O369" s="41">
        <v>0</v>
      </c>
      <c r="P369" s="20">
        <f t="shared" si="5"/>
        <v>203960.37</v>
      </c>
    </row>
    <row r="370" spans="1:16" x14ac:dyDescent="0.25">
      <c r="A370" s="5" t="s">
        <v>734</v>
      </c>
      <c r="B370" s="6" t="s">
        <v>735</v>
      </c>
      <c r="C370" s="41">
        <v>184482.24</v>
      </c>
      <c r="D370" s="41">
        <v>82414.509999999995</v>
      </c>
      <c r="E370" s="41">
        <v>2322.5300000000002</v>
      </c>
      <c r="F370" s="41">
        <v>6200.99</v>
      </c>
      <c r="G370" s="41">
        <v>3362.27</v>
      </c>
      <c r="H370" s="41">
        <v>1484.18</v>
      </c>
      <c r="I370" s="41">
        <v>1667.47</v>
      </c>
      <c r="J370" s="41">
        <v>2931.44</v>
      </c>
      <c r="K370" s="41">
        <v>1237.79</v>
      </c>
      <c r="L370" s="41">
        <v>429.09</v>
      </c>
      <c r="M370" s="41">
        <v>268.05</v>
      </c>
      <c r="N370" s="42">
        <v>0</v>
      </c>
      <c r="O370" s="41">
        <v>0</v>
      </c>
      <c r="P370" s="20">
        <f t="shared" si="5"/>
        <v>286800.56</v>
      </c>
    </row>
    <row r="371" spans="1:16" x14ac:dyDescent="0.25">
      <c r="A371" s="5" t="s">
        <v>736</v>
      </c>
      <c r="B371" s="6" t="s">
        <v>737</v>
      </c>
      <c r="C371" s="41">
        <v>226440.46</v>
      </c>
      <c r="D371" s="41">
        <v>130931.54</v>
      </c>
      <c r="E371" s="41">
        <v>2872.75</v>
      </c>
      <c r="F371" s="41">
        <v>7341.41</v>
      </c>
      <c r="G371" s="41">
        <v>5977.75</v>
      </c>
      <c r="H371" s="41">
        <v>2638.71</v>
      </c>
      <c r="I371" s="41">
        <v>2166.7399999999998</v>
      </c>
      <c r="J371" s="41">
        <v>4581.3999999999996</v>
      </c>
      <c r="K371" s="41">
        <v>1934.48</v>
      </c>
      <c r="L371" s="41">
        <v>527.89</v>
      </c>
      <c r="M371" s="41">
        <v>364.29</v>
      </c>
      <c r="N371" s="42">
        <v>0</v>
      </c>
      <c r="O371" s="41">
        <v>0</v>
      </c>
      <c r="P371" s="20">
        <f t="shared" si="5"/>
        <v>385777.42</v>
      </c>
    </row>
    <row r="372" spans="1:16" x14ac:dyDescent="0.25">
      <c r="A372" s="5" t="s">
        <v>738</v>
      </c>
      <c r="B372" s="6" t="s">
        <v>739</v>
      </c>
      <c r="C372" s="41">
        <v>1170654.97</v>
      </c>
      <c r="D372" s="41">
        <v>644912.62</v>
      </c>
      <c r="E372" s="41">
        <v>12451.57</v>
      </c>
      <c r="F372" s="41">
        <v>28065.07</v>
      </c>
      <c r="G372" s="41">
        <v>42222.75</v>
      </c>
      <c r="H372" s="41">
        <v>18638.060000000001</v>
      </c>
      <c r="I372" s="41">
        <v>13131.84</v>
      </c>
      <c r="J372" s="41">
        <v>31740.53</v>
      </c>
      <c r="K372" s="41">
        <v>13402.35</v>
      </c>
      <c r="L372" s="41">
        <v>1839.05</v>
      </c>
      <c r="M372" s="41">
        <v>2504.2800000000002</v>
      </c>
      <c r="N372" s="42">
        <v>0</v>
      </c>
      <c r="O372" s="41">
        <v>0</v>
      </c>
      <c r="P372" s="20">
        <f t="shared" si="5"/>
        <v>1979563.0900000003</v>
      </c>
    </row>
    <row r="373" spans="1:16" x14ac:dyDescent="0.25">
      <c r="A373" s="5" t="s">
        <v>740</v>
      </c>
      <c r="B373" s="6" t="s">
        <v>741</v>
      </c>
      <c r="C373" s="41">
        <v>149670.14000000001</v>
      </c>
      <c r="D373" s="41">
        <v>63634.22</v>
      </c>
      <c r="E373" s="41">
        <v>1834.83</v>
      </c>
      <c r="F373" s="41">
        <v>4571.5200000000004</v>
      </c>
      <c r="G373" s="41">
        <v>2379.91</v>
      </c>
      <c r="H373" s="41">
        <v>1050.54</v>
      </c>
      <c r="I373" s="41">
        <v>1489.54</v>
      </c>
      <c r="J373" s="41">
        <v>2474.15</v>
      </c>
      <c r="K373" s="41">
        <v>1044.7</v>
      </c>
      <c r="L373" s="41">
        <v>328.28</v>
      </c>
      <c r="M373" s="41">
        <v>258.97000000000003</v>
      </c>
      <c r="N373" s="42">
        <v>7398</v>
      </c>
      <c r="O373" s="41">
        <v>0</v>
      </c>
      <c r="P373" s="20">
        <f t="shared" si="5"/>
        <v>236134.80000000002</v>
      </c>
    </row>
    <row r="374" spans="1:16" x14ac:dyDescent="0.25">
      <c r="A374" s="5" t="s">
        <v>742</v>
      </c>
      <c r="B374" s="6" t="s">
        <v>743</v>
      </c>
      <c r="C374" s="41">
        <v>436498.61</v>
      </c>
      <c r="D374" s="41">
        <v>236763.84</v>
      </c>
      <c r="E374" s="41">
        <v>4876.88</v>
      </c>
      <c r="F374" s="41">
        <v>12103.67</v>
      </c>
      <c r="G374" s="41">
        <v>8419.6299999999992</v>
      </c>
      <c r="H374" s="41">
        <v>3716.61</v>
      </c>
      <c r="I374" s="41">
        <v>4392.68</v>
      </c>
      <c r="J374" s="41">
        <v>7886.55</v>
      </c>
      <c r="K374" s="41">
        <v>3330.08</v>
      </c>
      <c r="L374" s="41">
        <v>967.67</v>
      </c>
      <c r="M374" s="41">
        <v>777.01</v>
      </c>
      <c r="N374" s="42">
        <v>0</v>
      </c>
      <c r="O374" s="41">
        <v>0</v>
      </c>
      <c r="P374" s="20">
        <f t="shared" si="5"/>
        <v>719733.2300000001</v>
      </c>
    </row>
    <row r="375" spans="1:16" x14ac:dyDescent="0.25">
      <c r="A375" s="5" t="s">
        <v>744</v>
      </c>
      <c r="B375" s="6" t="s">
        <v>745</v>
      </c>
      <c r="C375" s="41">
        <v>332603.55</v>
      </c>
      <c r="D375" s="41">
        <v>139284.03</v>
      </c>
      <c r="E375" s="41">
        <v>4061.3</v>
      </c>
      <c r="F375" s="41">
        <v>10006.530000000001</v>
      </c>
      <c r="G375" s="41">
        <v>10618.2</v>
      </c>
      <c r="H375" s="41">
        <v>4687.1099999999997</v>
      </c>
      <c r="I375" s="41">
        <v>3363.34</v>
      </c>
      <c r="J375" s="41">
        <v>7663.95</v>
      </c>
      <c r="K375" s="41">
        <v>3236.08</v>
      </c>
      <c r="L375" s="41">
        <v>696.8</v>
      </c>
      <c r="M375" s="41">
        <v>592.11</v>
      </c>
      <c r="N375" s="42">
        <v>23754</v>
      </c>
      <c r="O375" s="41">
        <v>0</v>
      </c>
      <c r="P375" s="20">
        <f t="shared" si="5"/>
        <v>540567</v>
      </c>
    </row>
    <row r="376" spans="1:16" x14ac:dyDescent="0.25">
      <c r="A376" s="5" t="s">
        <v>746</v>
      </c>
      <c r="B376" s="6" t="s">
        <v>747</v>
      </c>
      <c r="C376" s="41">
        <v>348240.66</v>
      </c>
      <c r="D376" s="41">
        <v>183197.73</v>
      </c>
      <c r="E376" s="41">
        <v>5065.97</v>
      </c>
      <c r="F376" s="41">
        <v>14259.12</v>
      </c>
      <c r="G376" s="41">
        <v>4678.6499999999996</v>
      </c>
      <c r="H376" s="41">
        <v>2065.2600000000002</v>
      </c>
      <c r="I376" s="41">
        <v>2726.21</v>
      </c>
      <c r="J376" s="41">
        <v>4040.71</v>
      </c>
      <c r="K376" s="41">
        <v>1706.18</v>
      </c>
      <c r="L376" s="41">
        <v>964.3</v>
      </c>
      <c r="M376" s="41">
        <v>368.47</v>
      </c>
      <c r="N376" s="42">
        <v>0</v>
      </c>
      <c r="O376" s="41">
        <v>0</v>
      </c>
      <c r="P376" s="20">
        <f t="shared" si="5"/>
        <v>567313.26</v>
      </c>
    </row>
    <row r="377" spans="1:16" x14ac:dyDescent="0.25">
      <c r="A377" s="5" t="s">
        <v>748</v>
      </c>
      <c r="B377" s="6" t="s">
        <v>749</v>
      </c>
      <c r="C377" s="41">
        <v>184519.63</v>
      </c>
      <c r="D377" s="41">
        <v>83333.960000000006</v>
      </c>
      <c r="E377" s="41">
        <v>2236.69</v>
      </c>
      <c r="F377" s="41">
        <v>5173.8900000000003</v>
      </c>
      <c r="G377" s="41">
        <v>4909.84</v>
      </c>
      <c r="H377" s="41">
        <v>2167.31</v>
      </c>
      <c r="I377" s="41">
        <v>2001.16</v>
      </c>
      <c r="J377" s="41">
        <v>4161.28</v>
      </c>
      <c r="K377" s="41">
        <v>1757.09</v>
      </c>
      <c r="L377" s="41">
        <v>364.48</v>
      </c>
      <c r="M377" s="41">
        <v>369.09</v>
      </c>
      <c r="N377" s="42">
        <v>0</v>
      </c>
      <c r="O377" s="41">
        <v>0</v>
      </c>
      <c r="P377" s="20">
        <f t="shared" si="5"/>
        <v>290994.4200000001</v>
      </c>
    </row>
    <row r="378" spans="1:16" x14ac:dyDescent="0.25">
      <c r="A378" s="5" t="s">
        <v>750</v>
      </c>
      <c r="B378" s="6" t="s">
        <v>751</v>
      </c>
      <c r="C378" s="41">
        <v>138788.44</v>
      </c>
      <c r="D378" s="41">
        <v>60486.239999999998</v>
      </c>
      <c r="E378" s="41">
        <v>1671.49</v>
      </c>
      <c r="F378" s="41">
        <v>4535.6499999999996</v>
      </c>
      <c r="G378" s="41">
        <v>1478.83</v>
      </c>
      <c r="H378" s="41">
        <v>652.79</v>
      </c>
      <c r="I378" s="41">
        <v>1244.05</v>
      </c>
      <c r="J378" s="41">
        <v>1765.9</v>
      </c>
      <c r="K378" s="41">
        <v>745.65</v>
      </c>
      <c r="L378" s="41">
        <v>302.67</v>
      </c>
      <c r="M378" s="41">
        <v>199.98</v>
      </c>
      <c r="N378" s="42">
        <v>19805</v>
      </c>
      <c r="O378" s="41">
        <v>0</v>
      </c>
      <c r="P378" s="20">
        <f t="shared" si="5"/>
        <v>231676.68999999997</v>
      </c>
    </row>
    <row r="379" spans="1:16" x14ac:dyDescent="0.25">
      <c r="A379" s="5" t="s">
        <v>752</v>
      </c>
      <c r="B379" s="6" t="s">
        <v>753</v>
      </c>
      <c r="C379" s="41">
        <v>167194.20000000001</v>
      </c>
      <c r="D379" s="41">
        <v>65196.85</v>
      </c>
      <c r="E379" s="41">
        <v>2213.92</v>
      </c>
      <c r="F379" s="41">
        <v>5899.95</v>
      </c>
      <c r="G379" s="41">
        <v>2248.62</v>
      </c>
      <c r="H379" s="41">
        <v>992.59</v>
      </c>
      <c r="I379" s="41">
        <v>1492.86</v>
      </c>
      <c r="J379" s="41">
        <v>2271.23</v>
      </c>
      <c r="K379" s="41">
        <v>959.02</v>
      </c>
      <c r="L379" s="41">
        <v>411.46</v>
      </c>
      <c r="M379" s="41">
        <v>235.49</v>
      </c>
      <c r="N379" s="42">
        <v>0</v>
      </c>
      <c r="O379" s="41">
        <v>0</v>
      </c>
      <c r="P379" s="20">
        <f t="shared" si="5"/>
        <v>249116.19</v>
      </c>
    </row>
    <row r="380" spans="1:16" x14ac:dyDescent="0.25">
      <c r="A380" s="5" t="s">
        <v>754</v>
      </c>
      <c r="B380" s="6" t="s">
        <v>755</v>
      </c>
      <c r="C380" s="41">
        <v>170598.35</v>
      </c>
      <c r="D380" s="41">
        <v>65809.649999999994</v>
      </c>
      <c r="E380" s="41">
        <v>2482.4899999999998</v>
      </c>
      <c r="F380" s="41">
        <v>7092.24</v>
      </c>
      <c r="G380" s="41">
        <v>3052.46</v>
      </c>
      <c r="H380" s="41">
        <v>1347.42</v>
      </c>
      <c r="I380" s="41">
        <v>1289.21</v>
      </c>
      <c r="J380" s="41">
        <v>2180.19</v>
      </c>
      <c r="K380" s="41">
        <v>920.58</v>
      </c>
      <c r="L380" s="41">
        <v>494.87</v>
      </c>
      <c r="M380" s="41">
        <v>166.41</v>
      </c>
      <c r="N380" s="42">
        <v>0</v>
      </c>
      <c r="O380" s="41">
        <v>0</v>
      </c>
      <c r="P380" s="20">
        <f t="shared" si="5"/>
        <v>255433.86999999997</v>
      </c>
    </row>
    <row r="381" spans="1:16" x14ac:dyDescent="0.25">
      <c r="A381" s="5" t="s">
        <v>756</v>
      </c>
      <c r="B381" s="6" t="s">
        <v>757</v>
      </c>
      <c r="C381" s="41">
        <v>83545.02</v>
      </c>
      <c r="D381" s="41">
        <v>37086.6</v>
      </c>
      <c r="E381" s="41">
        <v>1362.53</v>
      </c>
      <c r="F381" s="41">
        <v>4046.69</v>
      </c>
      <c r="G381" s="41">
        <v>919.89</v>
      </c>
      <c r="H381" s="41">
        <v>406.06</v>
      </c>
      <c r="I381" s="41">
        <v>530.25</v>
      </c>
      <c r="J381" s="41">
        <v>655.1</v>
      </c>
      <c r="K381" s="41">
        <v>276.61</v>
      </c>
      <c r="L381" s="41">
        <v>280.52999999999997</v>
      </c>
      <c r="M381" s="41">
        <v>48.78</v>
      </c>
      <c r="N381" s="42">
        <v>0</v>
      </c>
      <c r="O381" s="41">
        <v>0</v>
      </c>
      <c r="P381" s="20">
        <f t="shared" si="5"/>
        <v>129158.06</v>
      </c>
    </row>
    <row r="382" spans="1:16" x14ac:dyDescent="0.25">
      <c r="A382" s="5" t="s">
        <v>758</v>
      </c>
      <c r="B382" s="6" t="s">
        <v>759</v>
      </c>
      <c r="C382" s="41">
        <v>147521.28</v>
      </c>
      <c r="D382" s="41">
        <v>41638.800000000003</v>
      </c>
      <c r="E382" s="41">
        <v>2013.94</v>
      </c>
      <c r="F382" s="41">
        <v>5324.81</v>
      </c>
      <c r="G382" s="41">
        <v>3832.65</v>
      </c>
      <c r="H382" s="41">
        <v>1691.82</v>
      </c>
      <c r="I382" s="41">
        <v>1322.71</v>
      </c>
      <c r="J382" s="41">
        <v>2727.17</v>
      </c>
      <c r="K382" s="41">
        <v>1151.54</v>
      </c>
      <c r="L382" s="41">
        <v>369.92</v>
      </c>
      <c r="M382" s="41">
        <v>208.35</v>
      </c>
      <c r="N382" s="42">
        <v>0</v>
      </c>
      <c r="O382" s="41">
        <v>0</v>
      </c>
      <c r="P382" s="20">
        <f t="shared" si="5"/>
        <v>207802.99000000005</v>
      </c>
    </row>
    <row r="383" spans="1:16" x14ac:dyDescent="0.25">
      <c r="A383" s="5" t="s">
        <v>760</v>
      </c>
      <c r="B383" s="6" t="s">
        <v>761</v>
      </c>
      <c r="C383" s="41">
        <v>1092904.94</v>
      </c>
      <c r="D383" s="41">
        <v>402424.68</v>
      </c>
      <c r="E383" s="41">
        <v>9972.44</v>
      </c>
      <c r="F383" s="41">
        <v>18514.59</v>
      </c>
      <c r="G383" s="41">
        <v>28905.43</v>
      </c>
      <c r="H383" s="41">
        <v>12759.5</v>
      </c>
      <c r="I383" s="41">
        <v>13877.53</v>
      </c>
      <c r="J383" s="41">
        <v>28660.75</v>
      </c>
      <c r="K383" s="41">
        <v>12101.92</v>
      </c>
      <c r="L383" s="41">
        <v>1237.72</v>
      </c>
      <c r="M383" s="41">
        <v>2849.42</v>
      </c>
      <c r="N383" s="42">
        <v>0</v>
      </c>
      <c r="O383" s="41">
        <v>0</v>
      </c>
      <c r="P383" s="20">
        <f t="shared" si="5"/>
        <v>1624208.9199999997</v>
      </c>
    </row>
    <row r="384" spans="1:16" x14ac:dyDescent="0.25">
      <c r="A384" s="5" t="s">
        <v>762</v>
      </c>
      <c r="B384" s="6" t="s">
        <v>763</v>
      </c>
      <c r="C384" s="41">
        <v>78426.02</v>
      </c>
      <c r="D384" s="41">
        <v>38127.54</v>
      </c>
      <c r="E384" s="41">
        <v>1173.76</v>
      </c>
      <c r="F384" s="41">
        <v>3322.03</v>
      </c>
      <c r="G384" s="41">
        <v>826.09</v>
      </c>
      <c r="H384" s="41">
        <v>364.65</v>
      </c>
      <c r="I384" s="41">
        <v>596.05999999999995</v>
      </c>
      <c r="J384" s="41">
        <v>782.52</v>
      </c>
      <c r="K384" s="41">
        <v>330.42</v>
      </c>
      <c r="L384" s="41">
        <v>231.08</v>
      </c>
      <c r="M384" s="41">
        <v>77.05</v>
      </c>
      <c r="N384" s="42">
        <v>0</v>
      </c>
      <c r="O384" s="41">
        <v>0</v>
      </c>
      <c r="P384" s="20">
        <f t="shared" si="5"/>
        <v>124257.21999999999</v>
      </c>
    </row>
    <row r="385" spans="1:16" x14ac:dyDescent="0.25">
      <c r="A385" s="5" t="s">
        <v>764</v>
      </c>
      <c r="B385" s="6" t="s">
        <v>765</v>
      </c>
      <c r="C385" s="41">
        <v>703986.76</v>
      </c>
      <c r="D385" s="41">
        <v>309799.78999999998</v>
      </c>
      <c r="E385" s="41">
        <v>8185.02</v>
      </c>
      <c r="F385" s="41">
        <v>19815.37</v>
      </c>
      <c r="G385" s="41">
        <v>25019.35</v>
      </c>
      <c r="H385" s="41">
        <v>11044.1</v>
      </c>
      <c r="I385" s="41">
        <v>7308.04</v>
      </c>
      <c r="J385" s="41">
        <v>17667.259999999998</v>
      </c>
      <c r="K385" s="41">
        <v>7459.96</v>
      </c>
      <c r="L385" s="41">
        <v>1376.13</v>
      </c>
      <c r="M385" s="41">
        <v>1316.95</v>
      </c>
      <c r="N385" s="42">
        <v>0</v>
      </c>
      <c r="O385" s="41">
        <v>0</v>
      </c>
      <c r="P385" s="20">
        <f t="shared" si="5"/>
        <v>1112978.73</v>
      </c>
    </row>
    <row r="386" spans="1:16" x14ac:dyDescent="0.25">
      <c r="A386" s="5" t="s">
        <v>766</v>
      </c>
      <c r="B386" s="6" t="s">
        <v>767</v>
      </c>
      <c r="C386" s="41">
        <v>261898.05</v>
      </c>
      <c r="D386" s="41">
        <v>107395.3</v>
      </c>
      <c r="E386" s="41">
        <v>3140.59</v>
      </c>
      <c r="F386" s="41">
        <v>7737.99</v>
      </c>
      <c r="G386" s="41">
        <v>8436.0400000000009</v>
      </c>
      <c r="H386" s="41">
        <v>3723.85</v>
      </c>
      <c r="I386" s="41">
        <v>2653.86</v>
      </c>
      <c r="J386" s="41">
        <v>6153.79</v>
      </c>
      <c r="K386" s="41">
        <v>2598.42</v>
      </c>
      <c r="L386" s="41">
        <v>542.48</v>
      </c>
      <c r="M386" s="41">
        <v>468.84</v>
      </c>
      <c r="N386" s="42">
        <v>10850</v>
      </c>
      <c r="O386" s="41">
        <v>0</v>
      </c>
      <c r="P386" s="20">
        <f t="shared" si="5"/>
        <v>415599.2099999999</v>
      </c>
    </row>
    <row r="387" spans="1:16" x14ac:dyDescent="0.25">
      <c r="A387" s="5" t="s">
        <v>768</v>
      </c>
      <c r="B387" s="6" t="s">
        <v>769</v>
      </c>
      <c r="C387" s="41">
        <v>247603.56</v>
      </c>
      <c r="D387" s="41">
        <v>89807.96</v>
      </c>
      <c r="E387" s="41">
        <v>3057.26</v>
      </c>
      <c r="F387" s="41">
        <v>7434.84</v>
      </c>
      <c r="G387" s="41">
        <v>6700.78</v>
      </c>
      <c r="H387" s="41">
        <v>2957.87</v>
      </c>
      <c r="I387" s="41">
        <v>2538.62</v>
      </c>
      <c r="J387" s="41">
        <v>5335.15</v>
      </c>
      <c r="K387" s="41">
        <v>2252.75</v>
      </c>
      <c r="L387" s="41">
        <v>517.62</v>
      </c>
      <c r="M387" s="41">
        <v>450.71</v>
      </c>
      <c r="N387" s="42">
        <v>11933</v>
      </c>
      <c r="O387" s="41">
        <v>0</v>
      </c>
      <c r="P387" s="20">
        <f t="shared" si="5"/>
        <v>380590.12000000011</v>
      </c>
    </row>
    <row r="388" spans="1:16" x14ac:dyDescent="0.25">
      <c r="A388" s="5" t="s">
        <v>770</v>
      </c>
      <c r="B388" s="6" t="s">
        <v>771</v>
      </c>
      <c r="C388" s="41">
        <v>185720.87</v>
      </c>
      <c r="D388" s="41">
        <v>102637.03</v>
      </c>
      <c r="E388" s="41">
        <v>2289.52</v>
      </c>
      <c r="F388" s="41">
        <v>5435.13</v>
      </c>
      <c r="G388" s="41">
        <v>5022.66</v>
      </c>
      <c r="H388" s="41">
        <v>2217.11</v>
      </c>
      <c r="I388" s="41">
        <v>1957.42</v>
      </c>
      <c r="J388" s="41">
        <v>4120.38</v>
      </c>
      <c r="K388" s="41">
        <v>1739.82</v>
      </c>
      <c r="L388" s="41">
        <v>377.06</v>
      </c>
      <c r="M388" s="41">
        <v>354.07</v>
      </c>
      <c r="N388" s="42">
        <v>0</v>
      </c>
      <c r="O388" s="41">
        <v>0</v>
      </c>
      <c r="P388" s="20">
        <f t="shared" si="5"/>
        <v>311871.07</v>
      </c>
    </row>
    <row r="389" spans="1:16" x14ac:dyDescent="0.25">
      <c r="A389" s="5" t="s">
        <v>772</v>
      </c>
      <c r="B389" s="6" t="s">
        <v>773</v>
      </c>
      <c r="C389" s="41">
        <v>222982.89</v>
      </c>
      <c r="D389" s="41">
        <v>192338.28</v>
      </c>
      <c r="E389" s="41">
        <v>2591.83</v>
      </c>
      <c r="F389" s="41">
        <v>6288.06</v>
      </c>
      <c r="G389" s="41">
        <v>6569.54</v>
      </c>
      <c r="H389" s="41">
        <v>2899.94</v>
      </c>
      <c r="I389" s="41">
        <v>2312.19</v>
      </c>
      <c r="J389" s="41">
        <v>5127.95</v>
      </c>
      <c r="K389" s="41">
        <v>2165.2600000000002</v>
      </c>
      <c r="L389" s="41">
        <v>429.01</v>
      </c>
      <c r="M389" s="41">
        <v>416.48</v>
      </c>
      <c r="N389" s="42">
        <v>10868</v>
      </c>
      <c r="O389" s="41">
        <v>0</v>
      </c>
      <c r="P389" s="20">
        <f t="shared" si="5"/>
        <v>454989.43000000005</v>
      </c>
    </row>
    <row r="390" spans="1:16" x14ac:dyDescent="0.25">
      <c r="A390" s="5" t="s">
        <v>774</v>
      </c>
      <c r="B390" s="6" t="s">
        <v>775</v>
      </c>
      <c r="C390" s="41">
        <v>137794.91</v>
      </c>
      <c r="D390" s="41">
        <v>72168.52</v>
      </c>
      <c r="E390" s="41">
        <v>1975.93</v>
      </c>
      <c r="F390" s="41">
        <v>5507.79</v>
      </c>
      <c r="G390" s="41">
        <v>2671.41</v>
      </c>
      <c r="H390" s="41">
        <v>1179.22</v>
      </c>
      <c r="I390" s="41">
        <v>1105.69</v>
      </c>
      <c r="J390" s="41">
        <v>1985.65</v>
      </c>
      <c r="K390" s="41">
        <v>838.44</v>
      </c>
      <c r="L390" s="41">
        <v>378.6</v>
      </c>
      <c r="M390" s="41">
        <v>154.24</v>
      </c>
      <c r="N390" s="42">
        <v>0</v>
      </c>
      <c r="O390" s="41">
        <v>0</v>
      </c>
      <c r="P390" s="20">
        <f t="shared" si="5"/>
        <v>225760.4</v>
      </c>
    </row>
    <row r="391" spans="1:16" x14ac:dyDescent="0.25">
      <c r="A391" s="5" t="s">
        <v>776</v>
      </c>
      <c r="B391" s="6" t="s">
        <v>777</v>
      </c>
      <c r="C391" s="41">
        <v>96145.99</v>
      </c>
      <c r="D391" s="41">
        <v>36601.14</v>
      </c>
      <c r="E391" s="41">
        <v>1404.82</v>
      </c>
      <c r="F391" s="41">
        <v>3937.9</v>
      </c>
      <c r="G391" s="41">
        <v>1339.75</v>
      </c>
      <c r="H391" s="41">
        <v>591.39</v>
      </c>
      <c r="I391" s="41">
        <v>734.35</v>
      </c>
      <c r="J391" s="41">
        <v>1100.95</v>
      </c>
      <c r="K391" s="41">
        <v>464.87</v>
      </c>
      <c r="L391" s="41">
        <v>338.84</v>
      </c>
      <c r="M391" s="41">
        <v>95.26</v>
      </c>
      <c r="N391" s="42">
        <v>0</v>
      </c>
      <c r="O391" s="41">
        <v>0</v>
      </c>
      <c r="P391" s="20">
        <f t="shared" si="5"/>
        <v>142755.26000000004</v>
      </c>
    </row>
    <row r="392" spans="1:16" x14ac:dyDescent="0.25">
      <c r="A392" s="5" t="s">
        <v>778</v>
      </c>
      <c r="B392" s="6" t="s">
        <v>779</v>
      </c>
      <c r="C392" s="41">
        <v>325355</v>
      </c>
      <c r="D392" s="41">
        <v>60591</v>
      </c>
      <c r="E392" s="41">
        <v>3975.89</v>
      </c>
      <c r="F392" s="41">
        <v>9772</v>
      </c>
      <c r="G392" s="41">
        <v>10936.87</v>
      </c>
      <c r="H392" s="41">
        <v>4827.78</v>
      </c>
      <c r="I392" s="41">
        <v>3298.56</v>
      </c>
      <c r="J392" s="41">
        <v>7800.68</v>
      </c>
      <c r="K392" s="41">
        <v>3293.82</v>
      </c>
      <c r="L392" s="41">
        <v>682.8</v>
      </c>
      <c r="M392" s="41">
        <v>581.65</v>
      </c>
      <c r="N392" s="42">
        <v>0</v>
      </c>
      <c r="O392" s="41">
        <v>0</v>
      </c>
      <c r="P392" s="20">
        <f t="shared" si="5"/>
        <v>431116.05000000005</v>
      </c>
    </row>
    <row r="393" spans="1:16" x14ac:dyDescent="0.25">
      <c r="A393" s="5" t="s">
        <v>780</v>
      </c>
      <c r="B393" s="6" t="s">
        <v>781</v>
      </c>
      <c r="C393" s="41">
        <v>7797664.9199999999</v>
      </c>
      <c r="D393" s="41">
        <v>1451312.67</v>
      </c>
      <c r="E393" s="41">
        <v>71820.960000000006</v>
      </c>
      <c r="F393" s="41">
        <v>154203.96</v>
      </c>
      <c r="G393" s="41">
        <v>221847</v>
      </c>
      <c r="H393" s="41">
        <v>97928.18</v>
      </c>
      <c r="I393" s="41">
        <v>90291.8</v>
      </c>
      <c r="J393" s="41">
        <v>195078.27</v>
      </c>
      <c r="K393" s="41">
        <v>82371.289999999994</v>
      </c>
      <c r="L393" s="41">
        <v>11941.72</v>
      </c>
      <c r="M393" s="41">
        <v>17690.650000000001</v>
      </c>
      <c r="N393" s="42">
        <v>532310</v>
      </c>
      <c r="O393" s="41">
        <v>0</v>
      </c>
      <c r="P393" s="20">
        <f t="shared" si="5"/>
        <v>10724461.420000002</v>
      </c>
    </row>
    <row r="394" spans="1:16" x14ac:dyDescent="0.25">
      <c r="A394" s="5" t="s">
        <v>782</v>
      </c>
      <c r="B394" s="6" t="s">
        <v>783</v>
      </c>
      <c r="C394" s="41">
        <v>1541382.81</v>
      </c>
      <c r="D394" s="41">
        <v>352245.09</v>
      </c>
      <c r="E394" s="41">
        <v>16145.64</v>
      </c>
      <c r="F394" s="41">
        <v>41611.07</v>
      </c>
      <c r="G394" s="41">
        <v>44526.89</v>
      </c>
      <c r="H394" s="41">
        <v>19655.150000000001</v>
      </c>
      <c r="I394" s="41">
        <v>15198.93</v>
      </c>
      <c r="J394" s="41">
        <v>33119.949999999997</v>
      </c>
      <c r="K394" s="41">
        <v>13984.81</v>
      </c>
      <c r="L394" s="41">
        <v>2813.18</v>
      </c>
      <c r="M394" s="41">
        <v>2675.37</v>
      </c>
      <c r="N394" s="42">
        <v>0</v>
      </c>
      <c r="O394" s="41">
        <v>0</v>
      </c>
      <c r="P394" s="20">
        <f t="shared" ref="P394:P457" si="6">SUM(C394:O394)</f>
        <v>2083358.89</v>
      </c>
    </row>
    <row r="395" spans="1:16" x14ac:dyDescent="0.25">
      <c r="A395" s="5" t="s">
        <v>784</v>
      </c>
      <c r="B395" s="6" t="s">
        <v>785</v>
      </c>
      <c r="C395" s="41">
        <v>237175.91</v>
      </c>
      <c r="D395" s="41">
        <v>129990.93</v>
      </c>
      <c r="E395" s="41">
        <v>2797.66</v>
      </c>
      <c r="F395" s="41">
        <v>7155.1</v>
      </c>
      <c r="G395" s="41">
        <v>6479.21</v>
      </c>
      <c r="H395" s="41">
        <v>2860.07</v>
      </c>
      <c r="I395" s="41">
        <v>2305.35</v>
      </c>
      <c r="J395" s="41">
        <v>4965.3100000000004</v>
      </c>
      <c r="K395" s="41">
        <v>2096.59</v>
      </c>
      <c r="L395" s="41">
        <v>499.04</v>
      </c>
      <c r="M395" s="41">
        <v>396.13</v>
      </c>
      <c r="N395" s="42">
        <v>0</v>
      </c>
      <c r="O395" s="41">
        <v>0</v>
      </c>
      <c r="P395" s="20">
        <f t="shared" si="6"/>
        <v>396721.29999999993</v>
      </c>
    </row>
    <row r="396" spans="1:16" x14ac:dyDescent="0.25">
      <c r="A396" s="5" t="s">
        <v>786</v>
      </c>
      <c r="B396" s="6" t="s">
        <v>787</v>
      </c>
      <c r="C396" s="41">
        <v>228305.84</v>
      </c>
      <c r="D396" s="41">
        <v>179790.48</v>
      </c>
      <c r="E396" s="41">
        <v>3021.8</v>
      </c>
      <c r="F396" s="41">
        <v>7900.76</v>
      </c>
      <c r="G396" s="41">
        <v>6472.63</v>
      </c>
      <c r="H396" s="41">
        <v>2857.16</v>
      </c>
      <c r="I396" s="41">
        <v>2099.81</v>
      </c>
      <c r="J396" s="41">
        <v>4566.43</v>
      </c>
      <c r="K396" s="41">
        <v>1928.16</v>
      </c>
      <c r="L396" s="41">
        <v>547.54</v>
      </c>
      <c r="M396" s="41">
        <v>340.06</v>
      </c>
      <c r="N396" s="42">
        <v>10799</v>
      </c>
      <c r="O396" s="41">
        <v>0</v>
      </c>
      <c r="P396" s="20">
        <f t="shared" si="6"/>
        <v>448629.66999999993</v>
      </c>
    </row>
    <row r="397" spans="1:16" x14ac:dyDescent="0.25">
      <c r="A397" s="5" t="s">
        <v>788</v>
      </c>
      <c r="B397" s="6" t="s">
        <v>789</v>
      </c>
      <c r="C397" s="41">
        <v>159609.54</v>
      </c>
      <c r="D397" s="41">
        <v>79007.22</v>
      </c>
      <c r="E397" s="41">
        <v>2500.5700000000002</v>
      </c>
      <c r="F397" s="41">
        <v>7192.38</v>
      </c>
      <c r="G397" s="41">
        <v>2074.86</v>
      </c>
      <c r="H397" s="41">
        <v>915.89</v>
      </c>
      <c r="I397" s="41">
        <v>1137.55</v>
      </c>
      <c r="J397" s="41">
        <v>1603.56</v>
      </c>
      <c r="K397" s="41">
        <v>677.1</v>
      </c>
      <c r="L397" s="41">
        <v>502.27</v>
      </c>
      <c r="M397" s="41">
        <v>132.07</v>
      </c>
      <c r="N397" s="42">
        <v>35953</v>
      </c>
      <c r="O397" s="41">
        <v>0</v>
      </c>
      <c r="P397" s="20">
        <f t="shared" si="6"/>
        <v>291306.01</v>
      </c>
    </row>
    <row r="398" spans="1:16" x14ac:dyDescent="0.25">
      <c r="A398" s="5" t="s">
        <v>790</v>
      </c>
      <c r="B398" s="6" t="s">
        <v>791</v>
      </c>
      <c r="C398" s="41">
        <v>4881741.57</v>
      </c>
      <c r="D398" s="41">
        <v>1201190.58</v>
      </c>
      <c r="E398" s="41">
        <v>48293.85</v>
      </c>
      <c r="F398" s="41">
        <v>75350.11</v>
      </c>
      <c r="G398" s="41">
        <v>109918.46</v>
      </c>
      <c r="H398" s="41">
        <v>48520.44</v>
      </c>
      <c r="I398" s="41">
        <v>67826.880000000005</v>
      </c>
      <c r="J398" s="41">
        <v>129632.7</v>
      </c>
      <c r="K398" s="41">
        <v>54737.07</v>
      </c>
      <c r="L398" s="41">
        <v>6051.66</v>
      </c>
      <c r="M398" s="41">
        <v>14395.62</v>
      </c>
      <c r="N398" s="42">
        <v>0</v>
      </c>
      <c r="O398" s="41">
        <v>0</v>
      </c>
      <c r="P398" s="20">
        <f t="shared" si="6"/>
        <v>6637658.9400000013</v>
      </c>
    </row>
    <row r="399" spans="1:16" x14ac:dyDescent="0.25">
      <c r="A399" s="5" t="s">
        <v>792</v>
      </c>
      <c r="B399" s="6" t="s">
        <v>793</v>
      </c>
      <c r="C399" s="41">
        <v>274984.59000000003</v>
      </c>
      <c r="D399" s="41">
        <v>117012.43</v>
      </c>
      <c r="E399" s="41">
        <v>3557.73</v>
      </c>
      <c r="F399" s="41">
        <v>9197.51</v>
      </c>
      <c r="G399" s="41">
        <v>7936.59</v>
      </c>
      <c r="H399" s="41">
        <v>3503.39</v>
      </c>
      <c r="I399" s="41">
        <v>2584.64</v>
      </c>
      <c r="J399" s="41">
        <v>5594.94</v>
      </c>
      <c r="K399" s="41">
        <v>2362.4499999999998</v>
      </c>
      <c r="L399" s="41">
        <v>642.23</v>
      </c>
      <c r="M399" s="41">
        <v>427.42</v>
      </c>
      <c r="N399" s="42">
        <v>6076</v>
      </c>
      <c r="O399" s="41">
        <v>0</v>
      </c>
      <c r="P399" s="20">
        <f t="shared" si="6"/>
        <v>433879.92000000004</v>
      </c>
    </row>
    <row r="400" spans="1:16" x14ac:dyDescent="0.25">
      <c r="A400" s="5" t="s">
        <v>794</v>
      </c>
      <c r="B400" s="6" t="s">
        <v>795</v>
      </c>
      <c r="C400" s="41">
        <v>488114.92</v>
      </c>
      <c r="D400" s="41">
        <v>272113.94</v>
      </c>
      <c r="E400" s="41">
        <v>5863.94</v>
      </c>
      <c r="F400" s="41">
        <v>14510.12</v>
      </c>
      <c r="G400" s="41">
        <v>15683.67</v>
      </c>
      <c r="H400" s="41">
        <v>6923.12</v>
      </c>
      <c r="I400" s="41">
        <v>4915</v>
      </c>
      <c r="J400" s="41">
        <v>11221.32</v>
      </c>
      <c r="K400" s="41">
        <v>4738.17</v>
      </c>
      <c r="L400" s="41">
        <v>1032.1600000000001</v>
      </c>
      <c r="M400" s="41">
        <v>864.17</v>
      </c>
      <c r="N400" s="42">
        <v>41821</v>
      </c>
      <c r="O400" s="41">
        <v>0</v>
      </c>
      <c r="P400" s="20">
        <f t="shared" si="6"/>
        <v>867801.53</v>
      </c>
    </row>
    <row r="401" spans="1:16" x14ac:dyDescent="0.25">
      <c r="A401" s="5" t="s">
        <v>796</v>
      </c>
      <c r="B401" s="6" t="s">
        <v>797</v>
      </c>
      <c r="C401" s="41">
        <v>318490.69</v>
      </c>
      <c r="D401" s="41">
        <v>128130.4</v>
      </c>
      <c r="E401" s="41">
        <v>3790.39</v>
      </c>
      <c r="F401" s="41">
        <v>9202.2800000000007</v>
      </c>
      <c r="G401" s="41">
        <v>9466.5499999999993</v>
      </c>
      <c r="H401" s="41">
        <v>4178.74</v>
      </c>
      <c r="I401" s="41">
        <v>3288.43</v>
      </c>
      <c r="J401" s="41">
        <v>7266.71</v>
      </c>
      <c r="K401" s="41">
        <v>3068.35</v>
      </c>
      <c r="L401" s="41">
        <v>633.82000000000005</v>
      </c>
      <c r="M401" s="41">
        <v>589.1</v>
      </c>
      <c r="N401" s="42">
        <v>37992</v>
      </c>
      <c r="O401" s="41">
        <v>0</v>
      </c>
      <c r="P401" s="20">
        <f t="shared" si="6"/>
        <v>526097.46</v>
      </c>
    </row>
    <row r="402" spans="1:16" x14ac:dyDescent="0.25">
      <c r="A402" s="5" t="s">
        <v>798</v>
      </c>
      <c r="B402" s="6" t="s">
        <v>799</v>
      </c>
      <c r="C402" s="41">
        <v>208211.42</v>
      </c>
      <c r="D402" s="41">
        <v>38963.599999999999</v>
      </c>
      <c r="E402" s="41">
        <v>2581.83</v>
      </c>
      <c r="F402" s="41">
        <v>6369.04</v>
      </c>
      <c r="G402" s="41">
        <v>6361.05</v>
      </c>
      <c r="H402" s="41">
        <v>2807.91</v>
      </c>
      <c r="I402" s="41">
        <v>2092.85</v>
      </c>
      <c r="J402" s="41">
        <v>4703.9399999999996</v>
      </c>
      <c r="K402" s="41">
        <v>1986.23</v>
      </c>
      <c r="L402" s="41">
        <v>458.52</v>
      </c>
      <c r="M402" s="41">
        <v>366.05</v>
      </c>
      <c r="N402" s="42">
        <v>0</v>
      </c>
      <c r="O402" s="41">
        <v>0</v>
      </c>
      <c r="P402" s="20">
        <f t="shared" si="6"/>
        <v>274902.43999999994</v>
      </c>
    </row>
    <row r="403" spans="1:16" x14ac:dyDescent="0.25">
      <c r="A403" s="5" t="s">
        <v>800</v>
      </c>
      <c r="B403" s="6" t="s">
        <v>801</v>
      </c>
      <c r="C403" s="41">
        <v>184588.25</v>
      </c>
      <c r="D403" s="41">
        <v>58208.4</v>
      </c>
      <c r="E403" s="41">
        <v>2673.94</v>
      </c>
      <c r="F403" s="41">
        <v>7504.16</v>
      </c>
      <c r="G403" s="41">
        <v>3840.47</v>
      </c>
      <c r="H403" s="41">
        <v>1695.27</v>
      </c>
      <c r="I403" s="41">
        <v>1451.5</v>
      </c>
      <c r="J403" s="41">
        <v>2648.02</v>
      </c>
      <c r="K403" s="41">
        <v>1118.1199999999999</v>
      </c>
      <c r="L403" s="41">
        <v>525.33000000000004</v>
      </c>
      <c r="M403" s="41">
        <v>197.18</v>
      </c>
      <c r="N403" s="42">
        <v>0</v>
      </c>
      <c r="O403" s="41">
        <v>0</v>
      </c>
      <c r="P403" s="20">
        <f t="shared" si="6"/>
        <v>264450.64</v>
      </c>
    </row>
    <row r="404" spans="1:16" x14ac:dyDescent="0.25">
      <c r="A404" s="5" t="s">
        <v>802</v>
      </c>
      <c r="B404" s="6" t="s">
        <v>803</v>
      </c>
      <c r="C404" s="41">
        <v>272519.08</v>
      </c>
      <c r="D404" s="41">
        <v>109950.03</v>
      </c>
      <c r="E404" s="41">
        <v>3580.51</v>
      </c>
      <c r="F404" s="41">
        <v>9290.9</v>
      </c>
      <c r="G404" s="41">
        <v>7743.6</v>
      </c>
      <c r="H404" s="41">
        <v>3418.2</v>
      </c>
      <c r="I404" s="41">
        <v>2536.85</v>
      </c>
      <c r="J404" s="41">
        <v>5417.48</v>
      </c>
      <c r="K404" s="41">
        <v>2287.52</v>
      </c>
      <c r="L404" s="41">
        <v>652.75</v>
      </c>
      <c r="M404" s="41">
        <v>415.31</v>
      </c>
      <c r="N404" s="42">
        <v>0</v>
      </c>
      <c r="O404" s="41">
        <v>0</v>
      </c>
      <c r="P404" s="20">
        <f t="shared" si="6"/>
        <v>417812.23</v>
      </c>
    </row>
    <row r="405" spans="1:16" x14ac:dyDescent="0.25">
      <c r="A405" s="5" t="s">
        <v>804</v>
      </c>
      <c r="B405" s="6" t="s">
        <v>805</v>
      </c>
      <c r="C405" s="41">
        <v>4205983.49</v>
      </c>
      <c r="D405" s="41">
        <v>1565167.16</v>
      </c>
      <c r="E405" s="41">
        <v>40049.21</v>
      </c>
      <c r="F405" s="41">
        <v>75714.039999999994</v>
      </c>
      <c r="G405" s="41">
        <v>89643.14</v>
      </c>
      <c r="H405" s="41">
        <v>39570.46</v>
      </c>
      <c r="I405" s="41">
        <v>52912</v>
      </c>
      <c r="J405" s="41">
        <v>99297.78</v>
      </c>
      <c r="K405" s="41">
        <v>41928.230000000003</v>
      </c>
      <c r="L405" s="41">
        <v>5488.42</v>
      </c>
      <c r="M405" s="41">
        <v>10777.43</v>
      </c>
      <c r="N405" s="42">
        <v>149908</v>
      </c>
      <c r="O405" s="41">
        <v>0</v>
      </c>
      <c r="P405" s="20">
        <f t="shared" si="6"/>
        <v>6376439.3600000003</v>
      </c>
    </row>
    <row r="406" spans="1:16" x14ac:dyDescent="0.25">
      <c r="A406" s="5" t="s">
        <v>806</v>
      </c>
      <c r="B406" s="6" t="s">
        <v>807</v>
      </c>
      <c r="C406" s="41">
        <v>412598.83</v>
      </c>
      <c r="D406" s="41">
        <v>175679.31</v>
      </c>
      <c r="E406" s="41">
        <v>4704.28</v>
      </c>
      <c r="F406" s="41">
        <v>11826.96</v>
      </c>
      <c r="G406" s="41">
        <v>11006.24</v>
      </c>
      <c r="H406" s="41">
        <v>4858.3999999999996</v>
      </c>
      <c r="I406" s="41">
        <v>4123.76</v>
      </c>
      <c r="J406" s="41">
        <v>8705.7800000000007</v>
      </c>
      <c r="K406" s="41">
        <v>3675.99</v>
      </c>
      <c r="L406" s="41">
        <v>803.58</v>
      </c>
      <c r="M406" s="41">
        <v>726</v>
      </c>
      <c r="N406" s="42">
        <v>0</v>
      </c>
      <c r="O406" s="41">
        <v>0</v>
      </c>
      <c r="P406" s="20">
        <f t="shared" si="6"/>
        <v>638709.13</v>
      </c>
    </row>
    <row r="407" spans="1:16" x14ac:dyDescent="0.25">
      <c r="A407" s="5" t="s">
        <v>808</v>
      </c>
      <c r="B407" s="6" t="s">
        <v>809</v>
      </c>
      <c r="C407" s="41">
        <v>3018085.26</v>
      </c>
      <c r="D407" s="41">
        <v>972142.28</v>
      </c>
      <c r="E407" s="41">
        <v>26802.080000000002</v>
      </c>
      <c r="F407" s="41">
        <v>42409.91</v>
      </c>
      <c r="G407" s="41">
        <v>93026.12</v>
      </c>
      <c r="H407" s="41">
        <v>41063.79</v>
      </c>
      <c r="I407" s="41">
        <v>41183.81</v>
      </c>
      <c r="J407" s="41">
        <v>89199.5</v>
      </c>
      <c r="K407" s="41">
        <v>37664.25</v>
      </c>
      <c r="L407" s="41">
        <v>2635.32</v>
      </c>
      <c r="M407" s="41">
        <v>8732.66</v>
      </c>
      <c r="N407" s="42">
        <v>0</v>
      </c>
      <c r="O407" s="41">
        <v>0</v>
      </c>
      <c r="P407" s="20">
        <f t="shared" si="6"/>
        <v>4372944.9800000004</v>
      </c>
    </row>
    <row r="408" spans="1:16" x14ac:dyDescent="0.25">
      <c r="A408" s="5" t="s">
        <v>810</v>
      </c>
      <c r="B408" s="6" t="s">
        <v>811</v>
      </c>
      <c r="C408" s="41">
        <v>214133.16</v>
      </c>
      <c r="D408" s="41">
        <v>79822.820000000007</v>
      </c>
      <c r="E408" s="41">
        <v>2444.39</v>
      </c>
      <c r="F408" s="41">
        <v>6915.31</v>
      </c>
      <c r="G408" s="41">
        <v>3856.61</v>
      </c>
      <c r="H408" s="41">
        <v>1702.39</v>
      </c>
      <c r="I408" s="41">
        <v>1843.47</v>
      </c>
      <c r="J408" s="41">
        <v>3251.87</v>
      </c>
      <c r="K408" s="41">
        <v>1373.1</v>
      </c>
      <c r="L408" s="41">
        <v>437.65</v>
      </c>
      <c r="M408" s="41">
        <v>288.55</v>
      </c>
      <c r="N408" s="42">
        <v>0</v>
      </c>
      <c r="O408" s="41">
        <v>0</v>
      </c>
      <c r="P408" s="20">
        <f t="shared" si="6"/>
        <v>316069.31999999995</v>
      </c>
    </row>
    <row r="409" spans="1:16" x14ac:dyDescent="0.25">
      <c r="A409" s="5" t="s">
        <v>812</v>
      </c>
      <c r="B409" s="6" t="s">
        <v>813</v>
      </c>
      <c r="C409" s="41">
        <v>3894746.5</v>
      </c>
      <c r="D409" s="41">
        <v>910906.73</v>
      </c>
      <c r="E409" s="41">
        <v>32890.71</v>
      </c>
      <c r="F409" s="41">
        <v>36253.32</v>
      </c>
      <c r="G409" s="41">
        <v>60691.97</v>
      </c>
      <c r="H409" s="41">
        <v>26790.78</v>
      </c>
      <c r="I409" s="41">
        <v>58823.28</v>
      </c>
      <c r="J409" s="41">
        <v>99839.76</v>
      </c>
      <c r="K409" s="41">
        <v>42157.08</v>
      </c>
      <c r="L409" s="41">
        <v>2723.29</v>
      </c>
      <c r="M409" s="41">
        <v>12982.16</v>
      </c>
      <c r="N409" s="42">
        <v>0</v>
      </c>
      <c r="O409" s="41">
        <v>0</v>
      </c>
      <c r="P409" s="20">
        <f t="shared" si="6"/>
        <v>5178805.580000001</v>
      </c>
    </row>
    <row r="410" spans="1:16" x14ac:dyDescent="0.25">
      <c r="A410" s="5" t="s">
        <v>814</v>
      </c>
      <c r="B410" s="6" t="s">
        <v>815</v>
      </c>
      <c r="C410" s="41">
        <v>117780.93</v>
      </c>
      <c r="D410" s="41">
        <v>40671.199999999997</v>
      </c>
      <c r="E410" s="41">
        <v>1712.81</v>
      </c>
      <c r="F410" s="41">
        <v>4775.91</v>
      </c>
      <c r="G410" s="41">
        <v>2426.44</v>
      </c>
      <c r="H410" s="41">
        <v>1071.0899999999999</v>
      </c>
      <c r="I410" s="41">
        <v>937.62</v>
      </c>
      <c r="J410" s="41">
        <v>1734.46</v>
      </c>
      <c r="K410" s="41">
        <v>732.37</v>
      </c>
      <c r="L410" s="41">
        <v>331.63</v>
      </c>
      <c r="M410" s="41">
        <v>129.16</v>
      </c>
      <c r="N410" s="42">
        <v>0</v>
      </c>
      <c r="O410" s="41">
        <v>0</v>
      </c>
      <c r="P410" s="20">
        <f t="shared" si="6"/>
        <v>172303.62</v>
      </c>
    </row>
    <row r="411" spans="1:16" x14ac:dyDescent="0.25">
      <c r="A411" s="5" t="s">
        <v>816</v>
      </c>
      <c r="B411" s="6" t="s">
        <v>817</v>
      </c>
      <c r="C411" s="41">
        <v>412309.61</v>
      </c>
      <c r="D411" s="41">
        <v>156468.32</v>
      </c>
      <c r="E411" s="41">
        <v>3938.22</v>
      </c>
      <c r="F411" s="41">
        <v>6876.85</v>
      </c>
      <c r="G411" s="41">
        <v>8310.2000000000007</v>
      </c>
      <c r="H411" s="41">
        <v>3668.3</v>
      </c>
      <c r="I411" s="41">
        <v>5428.94</v>
      </c>
      <c r="J411" s="41">
        <v>9986.6</v>
      </c>
      <c r="K411" s="41">
        <v>4216.8100000000004</v>
      </c>
      <c r="L411" s="41">
        <v>463.57</v>
      </c>
      <c r="M411" s="41">
        <v>1129.79</v>
      </c>
      <c r="N411" s="42">
        <v>22750</v>
      </c>
      <c r="O411" s="41">
        <v>0</v>
      </c>
      <c r="P411" s="20">
        <f t="shared" si="6"/>
        <v>635547.20999999985</v>
      </c>
    </row>
    <row r="412" spans="1:16" x14ac:dyDescent="0.25">
      <c r="A412" s="5" t="s">
        <v>818</v>
      </c>
      <c r="B412" s="6" t="s">
        <v>819</v>
      </c>
      <c r="C412" s="41">
        <v>142876.62</v>
      </c>
      <c r="D412" s="41">
        <v>69561.289999999994</v>
      </c>
      <c r="E412" s="41">
        <v>1785.91</v>
      </c>
      <c r="F412" s="41">
        <v>4540.88</v>
      </c>
      <c r="G412" s="41">
        <v>1690.73</v>
      </c>
      <c r="H412" s="41">
        <v>746.33</v>
      </c>
      <c r="I412" s="41">
        <v>1384.26</v>
      </c>
      <c r="J412" s="41">
        <v>2063.16</v>
      </c>
      <c r="K412" s="41">
        <v>871.17</v>
      </c>
      <c r="L412" s="41">
        <v>313.69</v>
      </c>
      <c r="M412" s="41">
        <v>235.65</v>
      </c>
      <c r="N412" s="42">
        <v>2447</v>
      </c>
      <c r="O412" s="41">
        <v>0</v>
      </c>
      <c r="P412" s="20">
        <f t="shared" si="6"/>
        <v>228516.69</v>
      </c>
    </row>
    <row r="413" spans="1:16" x14ac:dyDescent="0.25">
      <c r="A413" s="5" t="s">
        <v>820</v>
      </c>
      <c r="B413" s="6" t="s">
        <v>821</v>
      </c>
      <c r="C413" s="41">
        <v>284253.42</v>
      </c>
      <c r="D413" s="41">
        <v>95197.759999999995</v>
      </c>
      <c r="E413" s="41">
        <v>3001.06</v>
      </c>
      <c r="F413" s="41">
        <v>6567.08</v>
      </c>
      <c r="G413" s="41">
        <v>4081.08</v>
      </c>
      <c r="H413" s="41">
        <v>1801.48</v>
      </c>
      <c r="I413" s="41">
        <v>3246.55</v>
      </c>
      <c r="J413" s="41">
        <v>5282.47</v>
      </c>
      <c r="K413" s="41">
        <v>2230.5100000000002</v>
      </c>
      <c r="L413" s="41">
        <v>496.85</v>
      </c>
      <c r="M413" s="41">
        <v>624.9</v>
      </c>
      <c r="N413" s="42">
        <v>0</v>
      </c>
      <c r="O413" s="41">
        <v>0</v>
      </c>
      <c r="P413" s="20">
        <f t="shared" si="6"/>
        <v>406783.16</v>
      </c>
    </row>
    <row r="414" spans="1:16" x14ac:dyDescent="0.25">
      <c r="A414" s="5" t="s">
        <v>822</v>
      </c>
      <c r="B414" s="6" t="s">
        <v>823</v>
      </c>
      <c r="C414" s="41">
        <v>1416035.98</v>
      </c>
      <c r="D414" s="41">
        <v>253293.22</v>
      </c>
      <c r="E414" s="41">
        <v>16443.560000000001</v>
      </c>
      <c r="F414" s="41">
        <v>39328.94</v>
      </c>
      <c r="G414" s="41">
        <v>52700.24</v>
      </c>
      <c r="H414" s="41">
        <v>23263.05</v>
      </c>
      <c r="I414" s="41">
        <v>14883.24</v>
      </c>
      <c r="J414" s="41">
        <v>35504.61</v>
      </c>
      <c r="K414" s="41">
        <v>14991.73</v>
      </c>
      <c r="L414" s="41">
        <v>2760.37</v>
      </c>
      <c r="M414" s="41">
        <v>2703.97</v>
      </c>
      <c r="N414" s="42">
        <v>0</v>
      </c>
      <c r="O414" s="41">
        <v>0</v>
      </c>
      <c r="P414" s="20">
        <f t="shared" si="6"/>
        <v>1871908.9100000001</v>
      </c>
    </row>
    <row r="415" spans="1:16" x14ac:dyDescent="0.25">
      <c r="A415" s="5" t="s">
        <v>824</v>
      </c>
      <c r="B415" s="6" t="s">
        <v>825</v>
      </c>
      <c r="C415" s="41">
        <v>594884.51</v>
      </c>
      <c r="D415" s="41">
        <v>72075.600000000006</v>
      </c>
      <c r="E415" s="41">
        <v>6745.74</v>
      </c>
      <c r="F415" s="41">
        <v>15636.33</v>
      </c>
      <c r="G415" s="41">
        <v>22138.27</v>
      </c>
      <c r="H415" s="41">
        <v>9772.32</v>
      </c>
      <c r="I415" s="41">
        <v>6333.63</v>
      </c>
      <c r="J415" s="41">
        <v>15658.75</v>
      </c>
      <c r="K415" s="41">
        <v>6611.86</v>
      </c>
      <c r="L415" s="41">
        <v>1094.04</v>
      </c>
      <c r="M415" s="41">
        <v>1174.8800000000001</v>
      </c>
      <c r="N415" s="42">
        <v>135736</v>
      </c>
      <c r="O415" s="41">
        <v>0</v>
      </c>
      <c r="P415" s="20">
        <f t="shared" si="6"/>
        <v>887861.92999999993</v>
      </c>
    </row>
    <row r="416" spans="1:16" x14ac:dyDescent="0.25">
      <c r="A416" s="5" t="s">
        <v>826</v>
      </c>
      <c r="B416" s="6" t="s">
        <v>827</v>
      </c>
      <c r="C416" s="41">
        <v>90699.23</v>
      </c>
      <c r="D416" s="41">
        <v>58819.77</v>
      </c>
      <c r="E416" s="41">
        <v>1310.6400000000001</v>
      </c>
      <c r="F416" s="41">
        <v>3804.16</v>
      </c>
      <c r="G416" s="41">
        <v>1122.2</v>
      </c>
      <c r="H416" s="41">
        <v>495.36</v>
      </c>
      <c r="I416" s="41">
        <v>664.66</v>
      </c>
      <c r="J416" s="41">
        <v>938.56</v>
      </c>
      <c r="K416" s="41">
        <v>396.3</v>
      </c>
      <c r="L416" s="41">
        <v>262.83999999999997</v>
      </c>
      <c r="M416" s="41">
        <v>82.54</v>
      </c>
      <c r="N416" s="42">
        <v>0</v>
      </c>
      <c r="O416" s="41">
        <v>0</v>
      </c>
      <c r="P416" s="20">
        <f t="shared" si="6"/>
        <v>158596.26</v>
      </c>
    </row>
    <row r="417" spans="1:16" x14ac:dyDescent="0.25">
      <c r="A417" s="5" t="s">
        <v>828</v>
      </c>
      <c r="B417" s="6" t="s">
        <v>829</v>
      </c>
      <c r="C417" s="41">
        <v>1894588.28</v>
      </c>
      <c r="D417" s="41">
        <v>353871.52</v>
      </c>
      <c r="E417" s="41">
        <v>16611.63</v>
      </c>
      <c r="F417" s="41">
        <v>18751.419999999998</v>
      </c>
      <c r="G417" s="41">
        <v>19517.759999999998</v>
      </c>
      <c r="H417" s="41">
        <v>8615.57</v>
      </c>
      <c r="I417" s="41">
        <v>28755.73</v>
      </c>
      <c r="J417" s="41">
        <v>44876.32</v>
      </c>
      <c r="K417" s="41">
        <v>18948.91</v>
      </c>
      <c r="L417" s="41">
        <v>1323.82</v>
      </c>
      <c r="M417" s="41">
        <v>6354.59</v>
      </c>
      <c r="N417" s="42">
        <v>435</v>
      </c>
      <c r="O417" s="41">
        <v>0</v>
      </c>
      <c r="P417" s="20">
        <f t="shared" si="6"/>
        <v>2412650.5499999989</v>
      </c>
    </row>
    <row r="418" spans="1:16" x14ac:dyDescent="0.25">
      <c r="A418" s="5" t="s">
        <v>830</v>
      </c>
      <c r="B418" s="6" t="s">
        <v>831</v>
      </c>
      <c r="C418" s="41">
        <v>283707.68</v>
      </c>
      <c r="D418" s="41">
        <v>161511.18</v>
      </c>
      <c r="E418" s="41">
        <v>3650.29</v>
      </c>
      <c r="F418" s="41">
        <v>9121.09</v>
      </c>
      <c r="G418" s="41">
        <v>7710.06</v>
      </c>
      <c r="H418" s="41">
        <v>3403.39</v>
      </c>
      <c r="I418" s="41">
        <v>2775.67</v>
      </c>
      <c r="J418" s="41">
        <v>5897.95</v>
      </c>
      <c r="K418" s="41">
        <v>2490.39</v>
      </c>
      <c r="L418" s="41">
        <v>700.3</v>
      </c>
      <c r="M418" s="41">
        <v>473.13</v>
      </c>
      <c r="N418" s="42">
        <v>0</v>
      </c>
      <c r="O418" s="41">
        <v>0</v>
      </c>
      <c r="P418" s="20">
        <f t="shared" si="6"/>
        <v>481441.13</v>
      </c>
    </row>
    <row r="419" spans="1:16" x14ac:dyDescent="0.25">
      <c r="A419" s="5" t="s">
        <v>832</v>
      </c>
      <c r="B419" s="6" t="s">
        <v>833</v>
      </c>
      <c r="C419" s="41">
        <v>110000.6</v>
      </c>
      <c r="D419" s="41">
        <v>62923.86</v>
      </c>
      <c r="E419" s="41">
        <v>1628.28</v>
      </c>
      <c r="F419" s="41">
        <v>4572.38</v>
      </c>
      <c r="G419" s="41">
        <v>2020.96</v>
      </c>
      <c r="H419" s="41">
        <v>892.1</v>
      </c>
      <c r="I419" s="41">
        <v>855.74</v>
      </c>
      <c r="J419" s="41">
        <v>1501.23</v>
      </c>
      <c r="K419" s="41">
        <v>633.89</v>
      </c>
      <c r="L419" s="41">
        <v>315.25</v>
      </c>
      <c r="M419" s="41">
        <v>114.29</v>
      </c>
      <c r="N419" s="42">
        <v>0</v>
      </c>
      <c r="O419" s="41">
        <v>0</v>
      </c>
      <c r="P419" s="20">
        <f t="shared" si="6"/>
        <v>185458.58000000005</v>
      </c>
    </row>
    <row r="420" spans="1:16" x14ac:dyDescent="0.25">
      <c r="A420" s="5" t="s">
        <v>834</v>
      </c>
      <c r="B420" s="6" t="s">
        <v>835</v>
      </c>
      <c r="C420" s="41">
        <v>340457.11</v>
      </c>
      <c r="D420" s="41">
        <v>72960.22</v>
      </c>
      <c r="E420" s="41">
        <v>3708.9</v>
      </c>
      <c r="F420" s="41">
        <v>10485.93</v>
      </c>
      <c r="G420" s="41">
        <v>7276.14</v>
      </c>
      <c r="H420" s="41">
        <v>3211.85</v>
      </c>
      <c r="I420" s="41">
        <v>2988.23</v>
      </c>
      <c r="J420" s="41">
        <v>5710.39</v>
      </c>
      <c r="K420" s="41">
        <v>2411.1999999999998</v>
      </c>
      <c r="L420" s="41">
        <v>634.19000000000005</v>
      </c>
      <c r="M420" s="41">
        <v>479.27</v>
      </c>
      <c r="N420" s="42">
        <v>23682</v>
      </c>
      <c r="O420" s="41">
        <v>0</v>
      </c>
      <c r="P420" s="20">
        <f t="shared" si="6"/>
        <v>474005.43</v>
      </c>
    </row>
    <row r="421" spans="1:16" x14ac:dyDescent="0.25">
      <c r="A421" s="5" t="s">
        <v>836</v>
      </c>
      <c r="B421" s="6" t="s">
        <v>837</v>
      </c>
      <c r="C421" s="41">
        <v>19272541.370000001</v>
      </c>
      <c r="D421" s="41">
        <v>2978961.88</v>
      </c>
      <c r="E421" s="41">
        <v>167753.68</v>
      </c>
      <c r="F421" s="41">
        <v>223758.37</v>
      </c>
      <c r="G421" s="41">
        <v>113009.27</v>
      </c>
      <c r="H421" s="41">
        <v>49884.79</v>
      </c>
      <c r="I421" s="41">
        <v>274048.87</v>
      </c>
      <c r="J421" s="41">
        <v>388072.04</v>
      </c>
      <c r="K421" s="41">
        <v>163862.39999999999</v>
      </c>
      <c r="L421" s="41">
        <v>19380.169999999998</v>
      </c>
      <c r="M421" s="41">
        <v>59218.97</v>
      </c>
      <c r="N421" s="42">
        <v>2036434</v>
      </c>
      <c r="O421" s="41">
        <v>0</v>
      </c>
      <c r="P421" s="20">
        <f t="shared" si="6"/>
        <v>25746925.809999999</v>
      </c>
    </row>
    <row r="422" spans="1:16" x14ac:dyDescent="0.25">
      <c r="A422" s="5" t="s">
        <v>838</v>
      </c>
      <c r="B422" s="6" t="s">
        <v>839</v>
      </c>
      <c r="C422" s="41">
        <v>772753.69</v>
      </c>
      <c r="D422" s="41">
        <v>438579.67</v>
      </c>
      <c r="E422" s="41">
        <v>8386.4699999999993</v>
      </c>
      <c r="F422" s="41">
        <v>18985.45</v>
      </c>
      <c r="G422" s="41">
        <v>27061</v>
      </c>
      <c r="H422" s="41">
        <v>11945.32</v>
      </c>
      <c r="I422" s="41">
        <v>8601.23</v>
      </c>
      <c r="J422" s="41">
        <v>20516.939999999999</v>
      </c>
      <c r="K422" s="41">
        <v>8663.23</v>
      </c>
      <c r="L422" s="41">
        <v>1336.35</v>
      </c>
      <c r="M422" s="41">
        <v>1628.91</v>
      </c>
      <c r="N422" s="42">
        <v>0</v>
      </c>
      <c r="O422" s="41">
        <v>0</v>
      </c>
      <c r="P422" s="20">
        <f t="shared" si="6"/>
        <v>1318458.2599999998</v>
      </c>
    </row>
    <row r="423" spans="1:16" x14ac:dyDescent="0.25">
      <c r="A423" s="5" t="s">
        <v>840</v>
      </c>
      <c r="B423" s="6" t="s">
        <v>841</v>
      </c>
      <c r="C423" s="41">
        <v>335221.65999999997</v>
      </c>
      <c r="D423" s="41">
        <v>124413.48</v>
      </c>
      <c r="E423" s="41">
        <v>4027.64</v>
      </c>
      <c r="F423" s="41">
        <v>9796.7900000000009</v>
      </c>
      <c r="G423" s="41">
        <v>11010.64</v>
      </c>
      <c r="H423" s="41">
        <v>4860.34</v>
      </c>
      <c r="I423" s="41">
        <v>3446.54</v>
      </c>
      <c r="J423" s="41">
        <v>8070.11</v>
      </c>
      <c r="K423" s="41">
        <v>3407.58</v>
      </c>
      <c r="L423" s="41">
        <v>685.6</v>
      </c>
      <c r="M423" s="41">
        <v>614.91</v>
      </c>
      <c r="N423" s="42">
        <v>21138</v>
      </c>
      <c r="O423" s="41">
        <v>0</v>
      </c>
      <c r="P423" s="20">
        <f t="shared" si="6"/>
        <v>526693.28999999992</v>
      </c>
    </row>
    <row r="424" spans="1:16" x14ac:dyDescent="0.25">
      <c r="A424" s="5" t="s">
        <v>842</v>
      </c>
      <c r="B424" s="6" t="s">
        <v>843</v>
      </c>
      <c r="C424" s="41">
        <v>111869.52</v>
      </c>
      <c r="D424" s="41">
        <v>55508.72</v>
      </c>
      <c r="E424" s="41">
        <v>1730.76</v>
      </c>
      <c r="F424" s="41">
        <v>4955.18</v>
      </c>
      <c r="G424" s="41">
        <v>1052.07</v>
      </c>
      <c r="H424" s="41">
        <v>464.41</v>
      </c>
      <c r="I424" s="41">
        <v>814.08</v>
      </c>
      <c r="J424" s="41">
        <v>992.24</v>
      </c>
      <c r="K424" s="41">
        <v>418.97</v>
      </c>
      <c r="L424" s="41">
        <v>342.72</v>
      </c>
      <c r="M424" s="41">
        <v>98</v>
      </c>
      <c r="N424" s="42">
        <v>0</v>
      </c>
      <c r="O424" s="41">
        <v>0</v>
      </c>
      <c r="P424" s="20">
        <f t="shared" si="6"/>
        <v>178246.66999999998</v>
      </c>
    </row>
    <row r="425" spans="1:16" x14ac:dyDescent="0.25">
      <c r="A425" s="5" t="s">
        <v>844</v>
      </c>
      <c r="B425" s="6" t="s">
        <v>845</v>
      </c>
      <c r="C425" s="41">
        <v>690280.49</v>
      </c>
      <c r="D425" s="41">
        <v>299166.06</v>
      </c>
      <c r="E425" s="41">
        <v>7988.88</v>
      </c>
      <c r="F425" s="41">
        <v>19449.849999999999</v>
      </c>
      <c r="G425" s="41">
        <v>22015.5</v>
      </c>
      <c r="H425" s="41">
        <v>9718.1299999999992</v>
      </c>
      <c r="I425" s="41">
        <v>7107.33</v>
      </c>
      <c r="J425" s="41">
        <v>16323.77</v>
      </c>
      <c r="K425" s="41">
        <v>6892.67</v>
      </c>
      <c r="L425" s="41">
        <v>1410.62</v>
      </c>
      <c r="M425" s="41">
        <v>1273.6400000000001</v>
      </c>
      <c r="N425" s="42">
        <v>0</v>
      </c>
      <c r="O425" s="41">
        <v>9647.2099999999991</v>
      </c>
      <c r="P425" s="20">
        <f t="shared" si="6"/>
        <v>1091274.1499999999</v>
      </c>
    </row>
    <row r="426" spans="1:16" x14ac:dyDescent="0.25">
      <c r="A426" s="5" t="s">
        <v>846</v>
      </c>
      <c r="B426" s="6" t="s">
        <v>847</v>
      </c>
      <c r="C426" s="41">
        <v>774843.89</v>
      </c>
      <c r="D426" s="41">
        <v>291378.3</v>
      </c>
      <c r="E426" s="41">
        <v>8341.5499999999993</v>
      </c>
      <c r="F426" s="41">
        <v>17341.45</v>
      </c>
      <c r="G426" s="41">
        <v>26186.61</v>
      </c>
      <c r="H426" s="41">
        <v>11559.35</v>
      </c>
      <c r="I426" s="41">
        <v>9086.3799999999992</v>
      </c>
      <c r="J426" s="41">
        <v>21065.82</v>
      </c>
      <c r="K426" s="41">
        <v>8894.99</v>
      </c>
      <c r="L426" s="41">
        <v>1714.85</v>
      </c>
      <c r="M426" s="41">
        <v>1766.24</v>
      </c>
      <c r="N426" s="42">
        <v>0</v>
      </c>
      <c r="O426" s="41">
        <v>0</v>
      </c>
      <c r="P426" s="20">
        <f t="shared" si="6"/>
        <v>1172179.4300000002</v>
      </c>
    </row>
    <row r="427" spans="1:16" x14ac:dyDescent="0.25">
      <c r="A427" s="5" t="s">
        <v>848</v>
      </c>
      <c r="B427" s="6" t="s">
        <v>849</v>
      </c>
      <c r="C427" s="41">
        <v>111937.04</v>
      </c>
      <c r="D427" s="41">
        <v>55378.09</v>
      </c>
      <c r="E427" s="41">
        <v>1603.54</v>
      </c>
      <c r="F427" s="41">
        <v>4399.0200000000004</v>
      </c>
      <c r="G427" s="41">
        <v>1316.7</v>
      </c>
      <c r="H427" s="41">
        <v>581.22</v>
      </c>
      <c r="I427" s="41">
        <v>923.01</v>
      </c>
      <c r="J427" s="41">
        <v>1312.98</v>
      </c>
      <c r="K427" s="41">
        <v>554.4</v>
      </c>
      <c r="L427" s="41">
        <v>314.24</v>
      </c>
      <c r="M427" s="41">
        <v>132.59</v>
      </c>
      <c r="N427" s="42">
        <v>46036</v>
      </c>
      <c r="O427" s="41">
        <v>0</v>
      </c>
      <c r="P427" s="20">
        <f t="shared" si="6"/>
        <v>224488.83000000002</v>
      </c>
    </row>
    <row r="428" spans="1:16" x14ac:dyDescent="0.25">
      <c r="A428" s="5" t="s">
        <v>850</v>
      </c>
      <c r="B428" s="6" t="s">
        <v>851</v>
      </c>
      <c r="C428" s="41">
        <v>183108.07</v>
      </c>
      <c r="D428" s="41">
        <v>47883.4</v>
      </c>
      <c r="E428" s="41">
        <v>2388.73</v>
      </c>
      <c r="F428" s="41">
        <v>6576.5</v>
      </c>
      <c r="G428" s="41">
        <v>3849.24</v>
      </c>
      <c r="H428" s="41">
        <v>1699.14</v>
      </c>
      <c r="I428" s="41">
        <v>1553.51</v>
      </c>
      <c r="J428" s="41">
        <v>2906.7</v>
      </c>
      <c r="K428" s="41">
        <v>1227.3499999999999</v>
      </c>
      <c r="L428" s="41">
        <v>473.09</v>
      </c>
      <c r="M428" s="41">
        <v>234.06</v>
      </c>
      <c r="N428" s="42">
        <v>0</v>
      </c>
      <c r="O428" s="41">
        <v>0</v>
      </c>
      <c r="P428" s="20">
        <f t="shared" si="6"/>
        <v>251899.79000000004</v>
      </c>
    </row>
    <row r="429" spans="1:16" x14ac:dyDescent="0.25">
      <c r="A429" s="5" t="s">
        <v>852</v>
      </c>
      <c r="B429" s="6" t="s">
        <v>853</v>
      </c>
      <c r="C429" s="41">
        <v>600036.28</v>
      </c>
      <c r="D429" s="41">
        <v>209011.04</v>
      </c>
      <c r="E429" s="41">
        <v>7365.68</v>
      </c>
      <c r="F429" s="41">
        <v>18223.810000000001</v>
      </c>
      <c r="G429" s="41">
        <v>10469.76</v>
      </c>
      <c r="H429" s="41">
        <v>4621.58</v>
      </c>
      <c r="I429" s="41">
        <v>5999.34</v>
      </c>
      <c r="J429" s="41">
        <v>10376.049999999999</v>
      </c>
      <c r="K429" s="41">
        <v>4381.26</v>
      </c>
      <c r="L429" s="41">
        <v>1372.58</v>
      </c>
      <c r="M429" s="41">
        <v>1045.9100000000001</v>
      </c>
      <c r="N429" s="42">
        <v>76360</v>
      </c>
      <c r="O429" s="41">
        <v>0</v>
      </c>
      <c r="P429" s="20">
        <f t="shared" si="6"/>
        <v>949263.29000000015</v>
      </c>
    </row>
    <row r="430" spans="1:16" x14ac:dyDescent="0.25">
      <c r="A430" s="5" t="s">
        <v>854</v>
      </c>
      <c r="B430" s="6" t="s">
        <v>855</v>
      </c>
      <c r="C430" s="41">
        <v>125296.87</v>
      </c>
      <c r="D430" s="41">
        <v>51238.84</v>
      </c>
      <c r="E430" s="41">
        <v>1637.46</v>
      </c>
      <c r="F430" s="41">
        <v>4732.34</v>
      </c>
      <c r="G430" s="41">
        <v>1348.15</v>
      </c>
      <c r="H430" s="41">
        <v>595.1</v>
      </c>
      <c r="I430" s="41">
        <v>982.49</v>
      </c>
      <c r="J430" s="41">
        <v>1344.83</v>
      </c>
      <c r="K430" s="41">
        <v>567.85</v>
      </c>
      <c r="L430" s="41">
        <v>310.45</v>
      </c>
      <c r="M430" s="41">
        <v>136.34</v>
      </c>
      <c r="N430" s="42">
        <v>2912</v>
      </c>
      <c r="O430" s="41">
        <v>0</v>
      </c>
      <c r="P430" s="20">
        <f t="shared" si="6"/>
        <v>191102.71999999997</v>
      </c>
    </row>
    <row r="431" spans="1:16" x14ac:dyDescent="0.25">
      <c r="A431" s="5" t="s">
        <v>856</v>
      </c>
      <c r="B431" s="6" t="s">
        <v>857</v>
      </c>
      <c r="C431" s="41">
        <v>86993.21</v>
      </c>
      <c r="D431" s="41">
        <v>33411.199999999997</v>
      </c>
      <c r="E431" s="41">
        <v>1389.37</v>
      </c>
      <c r="F431" s="41">
        <v>4118.09</v>
      </c>
      <c r="G431" s="41">
        <v>1027.3699999999999</v>
      </c>
      <c r="H431" s="41">
        <v>453.5</v>
      </c>
      <c r="I431" s="41">
        <v>565.14</v>
      </c>
      <c r="J431" s="41">
        <v>738.45</v>
      </c>
      <c r="K431" s="41">
        <v>311.81</v>
      </c>
      <c r="L431" s="41">
        <v>284.44</v>
      </c>
      <c r="M431" s="41">
        <v>55.19</v>
      </c>
      <c r="N431" s="42">
        <v>0</v>
      </c>
      <c r="O431" s="41">
        <v>0</v>
      </c>
      <c r="P431" s="20">
        <f t="shared" si="6"/>
        <v>129347.76999999999</v>
      </c>
    </row>
    <row r="432" spans="1:16" x14ac:dyDescent="0.25">
      <c r="A432" s="5" t="s">
        <v>858</v>
      </c>
      <c r="B432" s="6" t="s">
        <v>859</v>
      </c>
      <c r="C432" s="41">
        <v>309893.49</v>
      </c>
      <c r="D432" s="41">
        <v>204732.43</v>
      </c>
      <c r="E432" s="41">
        <v>3998.48</v>
      </c>
      <c r="F432" s="41">
        <v>10445.65</v>
      </c>
      <c r="G432" s="41">
        <v>8694.2199999999993</v>
      </c>
      <c r="H432" s="41">
        <v>3837.82</v>
      </c>
      <c r="I432" s="41">
        <v>2872.22</v>
      </c>
      <c r="J432" s="41">
        <v>6227.25</v>
      </c>
      <c r="K432" s="41">
        <v>2629.44</v>
      </c>
      <c r="L432" s="41">
        <v>724.98</v>
      </c>
      <c r="M432" s="41">
        <v>469.82</v>
      </c>
      <c r="N432" s="42">
        <v>0</v>
      </c>
      <c r="O432" s="41">
        <v>0</v>
      </c>
      <c r="P432" s="20">
        <f t="shared" si="6"/>
        <v>554525.7999999997</v>
      </c>
    </row>
    <row r="433" spans="1:16" x14ac:dyDescent="0.25">
      <c r="A433" s="5" t="s">
        <v>860</v>
      </c>
      <c r="B433" s="6" t="s">
        <v>861</v>
      </c>
      <c r="C433" s="41">
        <v>270314.98</v>
      </c>
      <c r="D433" s="41">
        <v>98835.18</v>
      </c>
      <c r="E433" s="41">
        <v>3172.69</v>
      </c>
      <c r="F433" s="41">
        <v>7738.89</v>
      </c>
      <c r="G433" s="41">
        <v>4680.04</v>
      </c>
      <c r="H433" s="41">
        <v>2065.87</v>
      </c>
      <c r="I433" s="41">
        <v>2782.47</v>
      </c>
      <c r="J433" s="41">
        <v>4778.8599999999997</v>
      </c>
      <c r="K433" s="41">
        <v>2017.86</v>
      </c>
      <c r="L433" s="41">
        <v>530.01</v>
      </c>
      <c r="M433" s="41">
        <v>498.18</v>
      </c>
      <c r="N433" s="42">
        <v>9100</v>
      </c>
      <c r="O433" s="41">
        <v>0</v>
      </c>
      <c r="P433" s="20">
        <f t="shared" si="6"/>
        <v>406515.02999999991</v>
      </c>
    </row>
    <row r="434" spans="1:16" x14ac:dyDescent="0.25">
      <c r="A434" s="5" t="s">
        <v>862</v>
      </c>
      <c r="B434" s="6" t="s">
        <v>863</v>
      </c>
      <c r="C434" s="41">
        <v>594108.13</v>
      </c>
      <c r="D434" s="41">
        <v>73971.8</v>
      </c>
      <c r="E434" s="41">
        <v>6962.64</v>
      </c>
      <c r="F434" s="41">
        <v>16575.689999999999</v>
      </c>
      <c r="G434" s="41">
        <v>20754.060000000001</v>
      </c>
      <c r="H434" s="41">
        <v>9161.2999999999993</v>
      </c>
      <c r="I434" s="41">
        <v>6276.68</v>
      </c>
      <c r="J434" s="41">
        <v>14909.39</v>
      </c>
      <c r="K434" s="41">
        <v>6295.45</v>
      </c>
      <c r="L434" s="41">
        <v>1140.77</v>
      </c>
      <c r="M434" s="41">
        <v>1143.29</v>
      </c>
      <c r="N434" s="42">
        <v>13691</v>
      </c>
      <c r="O434" s="41">
        <v>0</v>
      </c>
      <c r="P434" s="20">
        <f t="shared" si="6"/>
        <v>764990.20000000019</v>
      </c>
    </row>
    <row r="435" spans="1:16" x14ac:dyDescent="0.25">
      <c r="A435" s="5" t="s">
        <v>864</v>
      </c>
      <c r="B435" s="6" t="s">
        <v>865</v>
      </c>
      <c r="C435" s="41">
        <v>978984.29</v>
      </c>
      <c r="D435" s="41">
        <v>149361.19</v>
      </c>
      <c r="E435" s="41">
        <v>10187.700000000001</v>
      </c>
      <c r="F435" s="41">
        <v>21533.61</v>
      </c>
      <c r="G435" s="41">
        <v>37636.879999999997</v>
      </c>
      <c r="H435" s="41">
        <v>16613.75</v>
      </c>
      <c r="I435" s="41">
        <v>11512.96</v>
      </c>
      <c r="J435" s="41">
        <v>28496.14</v>
      </c>
      <c r="K435" s="41">
        <v>12032.42</v>
      </c>
      <c r="L435" s="41">
        <v>1549.16</v>
      </c>
      <c r="M435" s="41">
        <v>2254.9699999999998</v>
      </c>
      <c r="N435" s="42">
        <v>0</v>
      </c>
      <c r="O435" s="41">
        <v>0</v>
      </c>
      <c r="P435" s="20">
        <f t="shared" si="6"/>
        <v>1270163.0699999996</v>
      </c>
    </row>
    <row r="436" spans="1:16" x14ac:dyDescent="0.25">
      <c r="A436" s="5" t="s">
        <v>866</v>
      </c>
      <c r="B436" s="6" t="s">
        <v>867</v>
      </c>
      <c r="C436" s="41">
        <v>189882.74</v>
      </c>
      <c r="D436" s="41">
        <v>54904</v>
      </c>
      <c r="E436" s="41">
        <v>2578.36</v>
      </c>
      <c r="F436" s="41">
        <v>6726.26</v>
      </c>
      <c r="G436" s="41">
        <v>5094.42</v>
      </c>
      <c r="H436" s="41">
        <v>2248.79</v>
      </c>
      <c r="I436" s="41">
        <v>1740.62</v>
      </c>
      <c r="J436" s="41">
        <v>3677.35</v>
      </c>
      <c r="K436" s="41">
        <v>1552.75</v>
      </c>
      <c r="L436" s="41">
        <v>466.68</v>
      </c>
      <c r="M436" s="41">
        <v>280</v>
      </c>
      <c r="N436" s="42">
        <v>0</v>
      </c>
      <c r="O436" s="41">
        <v>0</v>
      </c>
      <c r="P436" s="20">
        <f t="shared" si="6"/>
        <v>269151.96999999997</v>
      </c>
    </row>
    <row r="437" spans="1:16" x14ac:dyDescent="0.25">
      <c r="A437" s="5" t="s">
        <v>868</v>
      </c>
      <c r="B437" s="6" t="s">
        <v>869</v>
      </c>
      <c r="C437" s="41">
        <v>158167.63</v>
      </c>
      <c r="D437" s="41">
        <v>51182</v>
      </c>
      <c r="E437" s="41">
        <v>2269.8000000000002</v>
      </c>
      <c r="F437" s="41">
        <v>6255.65</v>
      </c>
      <c r="G437" s="41">
        <v>3460.76</v>
      </c>
      <c r="H437" s="41">
        <v>1527.65</v>
      </c>
      <c r="I437" s="41">
        <v>1292.76</v>
      </c>
      <c r="J437" s="41">
        <v>2467.11</v>
      </c>
      <c r="K437" s="41">
        <v>1041.73</v>
      </c>
      <c r="L437" s="41">
        <v>442.9</v>
      </c>
      <c r="M437" s="41">
        <v>183.99</v>
      </c>
      <c r="N437" s="42">
        <v>0</v>
      </c>
      <c r="O437" s="41">
        <v>0</v>
      </c>
      <c r="P437" s="20">
        <f t="shared" si="6"/>
        <v>228291.97999999998</v>
      </c>
    </row>
    <row r="438" spans="1:16" x14ac:dyDescent="0.25">
      <c r="A438" s="5" t="s">
        <v>870</v>
      </c>
      <c r="B438" s="6" t="s">
        <v>871</v>
      </c>
      <c r="C438" s="41">
        <v>80546.19</v>
      </c>
      <c r="D438" s="41">
        <v>47117.73</v>
      </c>
      <c r="E438" s="41">
        <v>1305.4000000000001</v>
      </c>
      <c r="F438" s="41">
        <v>3927.57</v>
      </c>
      <c r="G438" s="41">
        <v>714.23</v>
      </c>
      <c r="H438" s="41">
        <v>315.27999999999997</v>
      </c>
      <c r="I438" s="41">
        <v>495.44</v>
      </c>
      <c r="J438" s="41">
        <v>538.70000000000005</v>
      </c>
      <c r="K438" s="41">
        <v>227.47</v>
      </c>
      <c r="L438" s="41">
        <v>267.99</v>
      </c>
      <c r="M438" s="41">
        <v>42.44</v>
      </c>
      <c r="N438" s="42">
        <v>0</v>
      </c>
      <c r="O438" s="41">
        <v>0</v>
      </c>
      <c r="P438" s="20">
        <f t="shared" si="6"/>
        <v>135498.44000000003</v>
      </c>
    </row>
    <row r="439" spans="1:16" x14ac:dyDescent="0.25">
      <c r="A439" s="5" t="s">
        <v>872</v>
      </c>
      <c r="B439" s="6" t="s">
        <v>873</v>
      </c>
      <c r="C439" s="41">
        <v>148410.46</v>
      </c>
      <c r="D439" s="41">
        <v>75257.05</v>
      </c>
      <c r="E439" s="41">
        <v>1886.01</v>
      </c>
      <c r="F439" s="41">
        <v>4817.76</v>
      </c>
      <c r="G439" s="41">
        <v>4102.9799999999996</v>
      </c>
      <c r="H439" s="41">
        <v>1811.15</v>
      </c>
      <c r="I439" s="41">
        <v>1424.68</v>
      </c>
      <c r="J439" s="41">
        <v>3082.58</v>
      </c>
      <c r="K439" s="41">
        <v>1301.6099999999999</v>
      </c>
      <c r="L439" s="41">
        <v>332.46</v>
      </c>
      <c r="M439" s="41">
        <v>240.25</v>
      </c>
      <c r="N439" s="42">
        <v>0</v>
      </c>
      <c r="O439" s="41">
        <v>0</v>
      </c>
      <c r="P439" s="20">
        <f t="shared" si="6"/>
        <v>242666.99</v>
      </c>
    </row>
    <row r="440" spans="1:16" x14ac:dyDescent="0.25">
      <c r="A440" s="5" t="s">
        <v>874</v>
      </c>
      <c r="B440" s="6" t="s">
        <v>875</v>
      </c>
      <c r="C440" s="41">
        <v>143325.04999999999</v>
      </c>
      <c r="D440" s="41">
        <v>56213.69</v>
      </c>
      <c r="E440" s="41">
        <v>2042.09</v>
      </c>
      <c r="F440" s="41">
        <v>5571.41</v>
      </c>
      <c r="G440" s="41">
        <v>2013.4</v>
      </c>
      <c r="H440" s="41">
        <v>888.76</v>
      </c>
      <c r="I440" s="41">
        <v>1197</v>
      </c>
      <c r="J440" s="41">
        <v>1843.82</v>
      </c>
      <c r="K440" s="41">
        <v>778.55</v>
      </c>
      <c r="L440" s="41">
        <v>395.96</v>
      </c>
      <c r="M440" s="41">
        <v>174.63</v>
      </c>
      <c r="N440" s="42">
        <v>3804</v>
      </c>
      <c r="O440" s="41">
        <v>0</v>
      </c>
      <c r="P440" s="20">
        <f t="shared" si="6"/>
        <v>218248.36</v>
      </c>
    </row>
    <row r="441" spans="1:16" x14ac:dyDescent="0.25">
      <c r="A441" s="5" t="s">
        <v>876</v>
      </c>
      <c r="B441" s="6" t="s">
        <v>877</v>
      </c>
      <c r="C441" s="41">
        <v>228960.83</v>
      </c>
      <c r="D441" s="41">
        <v>48130.400000000001</v>
      </c>
      <c r="E441" s="41">
        <v>2952.83</v>
      </c>
      <c r="F441" s="41">
        <v>7465.6</v>
      </c>
      <c r="G441" s="41">
        <v>6276</v>
      </c>
      <c r="H441" s="41">
        <v>2770.36</v>
      </c>
      <c r="I441" s="41">
        <v>2221.11</v>
      </c>
      <c r="J441" s="41">
        <v>4670.67</v>
      </c>
      <c r="K441" s="41">
        <v>1972.18</v>
      </c>
      <c r="L441" s="41">
        <v>519.44000000000005</v>
      </c>
      <c r="M441" s="41">
        <v>376.74</v>
      </c>
      <c r="N441" s="42">
        <v>42786</v>
      </c>
      <c r="O441" s="41">
        <v>0</v>
      </c>
      <c r="P441" s="20">
        <f t="shared" si="6"/>
        <v>349102.15999999992</v>
      </c>
    </row>
    <row r="442" spans="1:16" x14ac:dyDescent="0.25">
      <c r="A442" s="5" t="s">
        <v>878</v>
      </c>
      <c r="B442" s="6" t="s">
        <v>879</v>
      </c>
      <c r="C442" s="41">
        <v>329783.77</v>
      </c>
      <c r="D442" s="41">
        <v>67451.8</v>
      </c>
      <c r="E442" s="41">
        <v>3900.92</v>
      </c>
      <c r="F442" s="41">
        <v>10451.11</v>
      </c>
      <c r="G442" s="41">
        <v>9158.4</v>
      </c>
      <c r="H442" s="41">
        <v>4042.72</v>
      </c>
      <c r="I442" s="41">
        <v>3018.59</v>
      </c>
      <c r="J442" s="41">
        <v>6549.76</v>
      </c>
      <c r="K442" s="41">
        <v>2765.62</v>
      </c>
      <c r="L442" s="41">
        <v>716.9</v>
      </c>
      <c r="M442" s="41">
        <v>494.87</v>
      </c>
      <c r="N442" s="42">
        <v>0</v>
      </c>
      <c r="O442" s="41">
        <v>0</v>
      </c>
      <c r="P442" s="20">
        <f t="shared" si="6"/>
        <v>438334.46</v>
      </c>
    </row>
    <row r="443" spans="1:16" x14ac:dyDescent="0.25">
      <c r="A443" s="5" t="s">
        <v>880</v>
      </c>
      <c r="B443" s="6" t="s">
        <v>881</v>
      </c>
      <c r="C443" s="41">
        <v>289832.07</v>
      </c>
      <c r="D443" s="41">
        <v>76513.73</v>
      </c>
      <c r="E443" s="41">
        <v>3454.97</v>
      </c>
      <c r="F443" s="41">
        <v>8440.3799999999992</v>
      </c>
      <c r="G443" s="41">
        <v>8282.91</v>
      </c>
      <c r="H443" s="41">
        <v>3656.26</v>
      </c>
      <c r="I443" s="41">
        <v>2970.93</v>
      </c>
      <c r="J443" s="41">
        <v>6368.83</v>
      </c>
      <c r="K443" s="41">
        <v>2689.22</v>
      </c>
      <c r="L443" s="41">
        <v>583.16999999999996</v>
      </c>
      <c r="M443" s="41">
        <v>529.44000000000005</v>
      </c>
      <c r="N443" s="42">
        <v>0</v>
      </c>
      <c r="O443" s="41">
        <v>0</v>
      </c>
      <c r="P443" s="20">
        <f t="shared" si="6"/>
        <v>403321.90999999992</v>
      </c>
    </row>
    <row r="444" spans="1:16" x14ac:dyDescent="0.25">
      <c r="A444" s="5" t="s">
        <v>882</v>
      </c>
      <c r="B444" s="6" t="s">
        <v>883</v>
      </c>
      <c r="C444" s="41">
        <v>119441.93</v>
      </c>
      <c r="D444" s="41">
        <v>43616.800000000003</v>
      </c>
      <c r="E444" s="41">
        <v>1778.49</v>
      </c>
      <c r="F444" s="41">
        <v>5071.0600000000004</v>
      </c>
      <c r="G444" s="41">
        <v>2124.9899999999998</v>
      </c>
      <c r="H444" s="41">
        <v>938.02</v>
      </c>
      <c r="I444" s="41">
        <v>895.42</v>
      </c>
      <c r="J444" s="41">
        <v>1487.06</v>
      </c>
      <c r="K444" s="41">
        <v>627.91</v>
      </c>
      <c r="L444" s="41">
        <v>352.51</v>
      </c>
      <c r="M444" s="41">
        <v>113.77</v>
      </c>
      <c r="N444" s="42">
        <v>0</v>
      </c>
      <c r="O444" s="41">
        <v>0</v>
      </c>
      <c r="P444" s="20">
        <f t="shared" si="6"/>
        <v>176447.95999999996</v>
      </c>
    </row>
    <row r="445" spans="1:16" x14ac:dyDescent="0.25">
      <c r="A445" s="5" t="s">
        <v>884</v>
      </c>
      <c r="B445" s="6" t="s">
        <v>885</v>
      </c>
      <c r="C445" s="41">
        <v>911380.52</v>
      </c>
      <c r="D445" s="41">
        <v>72142.600000000006</v>
      </c>
      <c r="E445" s="41">
        <v>9072.59</v>
      </c>
      <c r="F445" s="41">
        <v>26156.01</v>
      </c>
      <c r="G445" s="41">
        <v>22093.19</v>
      </c>
      <c r="H445" s="41">
        <v>9752.42</v>
      </c>
      <c r="I445" s="41">
        <v>8056.2</v>
      </c>
      <c r="J445" s="41">
        <v>16539.740000000002</v>
      </c>
      <c r="K445" s="41">
        <v>6983.86</v>
      </c>
      <c r="L445" s="41">
        <v>1462.49</v>
      </c>
      <c r="M445" s="41">
        <v>1315.85</v>
      </c>
      <c r="N445" s="42">
        <v>0</v>
      </c>
      <c r="O445" s="41">
        <v>0</v>
      </c>
      <c r="P445" s="20">
        <f t="shared" si="6"/>
        <v>1084955.47</v>
      </c>
    </row>
    <row r="446" spans="1:16" x14ac:dyDescent="0.25">
      <c r="A446" s="5" t="s">
        <v>886</v>
      </c>
      <c r="B446" s="6" t="s">
        <v>887</v>
      </c>
      <c r="C446" s="41">
        <v>178377.88</v>
      </c>
      <c r="D446" s="41">
        <v>52639.199999999997</v>
      </c>
      <c r="E446" s="41">
        <v>2556.25</v>
      </c>
      <c r="F446" s="41">
        <v>6862.11</v>
      </c>
      <c r="G446" s="41">
        <v>4210.8</v>
      </c>
      <c r="H446" s="41">
        <v>1858.74</v>
      </c>
      <c r="I446" s="41">
        <v>1511.43</v>
      </c>
      <c r="J446" s="41">
        <v>2989.39</v>
      </c>
      <c r="K446" s="41">
        <v>1262.26</v>
      </c>
      <c r="L446" s="41">
        <v>552.04999999999995</v>
      </c>
      <c r="M446" s="41">
        <v>222.6</v>
      </c>
      <c r="N446" s="42">
        <v>0</v>
      </c>
      <c r="O446" s="41">
        <v>0</v>
      </c>
      <c r="P446" s="20">
        <f t="shared" si="6"/>
        <v>253042.71</v>
      </c>
    </row>
    <row r="447" spans="1:16" x14ac:dyDescent="0.25">
      <c r="A447" s="5" t="s">
        <v>888</v>
      </c>
      <c r="B447" s="6" t="s">
        <v>889</v>
      </c>
      <c r="C447" s="41">
        <v>1739587.99</v>
      </c>
      <c r="D447" s="41">
        <v>2727306.31</v>
      </c>
      <c r="E447" s="41">
        <v>17836.36</v>
      </c>
      <c r="F447" s="41">
        <v>38105.49</v>
      </c>
      <c r="G447" s="41">
        <v>58589.99</v>
      </c>
      <c r="H447" s="41">
        <v>25862.92</v>
      </c>
      <c r="I447" s="41">
        <v>20358.91</v>
      </c>
      <c r="J447" s="41">
        <v>46479.21</v>
      </c>
      <c r="K447" s="41">
        <v>19625.72</v>
      </c>
      <c r="L447" s="41">
        <v>2525.14</v>
      </c>
      <c r="M447" s="41">
        <v>3984.93</v>
      </c>
      <c r="N447" s="42">
        <v>477475</v>
      </c>
      <c r="O447" s="41">
        <v>0</v>
      </c>
      <c r="P447" s="20">
        <f t="shared" si="6"/>
        <v>5177737.97</v>
      </c>
    </row>
    <row r="448" spans="1:16" x14ac:dyDescent="0.25">
      <c r="A448" s="5" t="s">
        <v>890</v>
      </c>
      <c r="B448" s="6" t="s">
        <v>891</v>
      </c>
      <c r="C448" s="41">
        <v>125084.14</v>
      </c>
      <c r="D448" s="41">
        <v>79168.91</v>
      </c>
      <c r="E448" s="41">
        <v>1830.9</v>
      </c>
      <c r="F448" s="41">
        <v>5387.07</v>
      </c>
      <c r="G448" s="41">
        <v>1834.62</v>
      </c>
      <c r="H448" s="41">
        <v>809.84</v>
      </c>
      <c r="I448" s="41">
        <v>876.21</v>
      </c>
      <c r="J448" s="41">
        <v>1335.93</v>
      </c>
      <c r="K448" s="41">
        <v>564.09</v>
      </c>
      <c r="L448" s="41">
        <v>388.13</v>
      </c>
      <c r="M448" s="41">
        <v>101.07</v>
      </c>
      <c r="N448" s="42">
        <v>8108</v>
      </c>
      <c r="O448" s="41">
        <v>0</v>
      </c>
      <c r="P448" s="20">
        <f t="shared" si="6"/>
        <v>225488.90999999997</v>
      </c>
    </row>
    <row r="449" spans="1:16" x14ac:dyDescent="0.25">
      <c r="A449" s="5" t="s">
        <v>892</v>
      </c>
      <c r="B449" s="6" t="s">
        <v>893</v>
      </c>
      <c r="C449" s="41">
        <v>616035.06000000006</v>
      </c>
      <c r="D449" s="41">
        <v>141002.94</v>
      </c>
      <c r="E449" s="41">
        <v>6433.64</v>
      </c>
      <c r="F449" s="41">
        <v>12446.66</v>
      </c>
      <c r="G449" s="41">
        <v>20778.28</v>
      </c>
      <c r="H449" s="41">
        <v>9171.99</v>
      </c>
      <c r="I449" s="41">
        <v>7670.11</v>
      </c>
      <c r="J449" s="41">
        <v>17466.23</v>
      </c>
      <c r="K449" s="41">
        <v>7375.07</v>
      </c>
      <c r="L449" s="41">
        <v>1005.22</v>
      </c>
      <c r="M449" s="41">
        <v>1544.45</v>
      </c>
      <c r="N449" s="42">
        <v>0</v>
      </c>
      <c r="O449" s="41">
        <v>0</v>
      </c>
      <c r="P449" s="20">
        <f t="shared" si="6"/>
        <v>840929.64999999991</v>
      </c>
    </row>
    <row r="450" spans="1:16" x14ac:dyDescent="0.25">
      <c r="A450" s="5" t="s">
        <v>894</v>
      </c>
      <c r="B450" s="6" t="s">
        <v>895</v>
      </c>
      <c r="C450" s="41">
        <v>97022.26</v>
      </c>
      <c r="D450" s="41">
        <v>35489.129999999997</v>
      </c>
      <c r="E450" s="41">
        <v>1306.3800000000001</v>
      </c>
      <c r="F450" s="41">
        <v>3203.99</v>
      </c>
      <c r="G450" s="41">
        <v>561.01</v>
      </c>
      <c r="H450" s="41">
        <v>247.64</v>
      </c>
      <c r="I450" s="41">
        <v>972.98</v>
      </c>
      <c r="J450" s="41">
        <v>1200.02</v>
      </c>
      <c r="K450" s="41">
        <v>506.71</v>
      </c>
      <c r="L450" s="41">
        <v>221.89</v>
      </c>
      <c r="M450" s="41">
        <v>168.16</v>
      </c>
      <c r="N450" s="42">
        <v>1486</v>
      </c>
      <c r="O450" s="41">
        <v>0</v>
      </c>
      <c r="P450" s="20">
        <f t="shared" si="6"/>
        <v>142386.17000000001</v>
      </c>
    </row>
    <row r="451" spans="1:16" x14ac:dyDescent="0.25">
      <c r="A451" s="5" t="s">
        <v>896</v>
      </c>
      <c r="B451" s="6" t="s">
        <v>897</v>
      </c>
      <c r="C451" s="41">
        <v>101878.64</v>
      </c>
      <c r="D451" s="41">
        <v>38815.79</v>
      </c>
      <c r="E451" s="41">
        <v>1261.1099999999999</v>
      </c>
      <c r="F451" s="41">
        <v>3162.67</v>
      </c>
      <c r="G451" s="41">
        <v>962.97</v>
      </c>
      <c r="H451" s="41">
        <v>425.08</v>
      </c>
      <c r="I451" s="41">
        <v>1009.51</v>
      </c>
      <c r="J451" s="41">
        <v>1410.55</v>
      </c>
      <c r="K451" s="41">
        <v>595.6</v>
      </c>
      <c r="L451" s="41">
        <v>209.13</v>
      </c>
      <c r="M451" s="41">
        <v>175.04</v>
      </c>
      <c r="N451" s="42">
        <v>0</v>
      </c>
      <c r="O451" s="41">
        <v>0</v>
      </c>
      <c r="P451" s="20">
        <f t="shared" si="6"/>
        <v>149906.09</v>
      </c>
    </row>
    <row r="452" spans="1:16" x14ac:dyDescent="0.25">
      <c r="A452" s="5" t="s">
        <v>898</v>
      </c>
      <c r="B452" s="6" t="s">
        <v>899</v>
      </c>
      <c r="C452" s="41">
        <v>95985.09</v>
      </c>
      <c r="D452" s="41">
        <v>45751.68</v>
      </c>
      <c r="E452" s="41">
        <v>1449.97</v>
      </c>
      <c r="F452" s="41">
        <v>4121.46</v>
      </c>
      <c r="G452" s="41">
        <v>1079.54</v>
      </c>
      <c r="H452" s="41">
        <v>476.53</v>
      </c>
      <c r="I452" s="41">
        <v>718.94</v>
      </c>
      <c r="J452" s="41">
        <v>969</v>
      </c>
      <c r="K452" s="41">
        <v>409.16</v>
      </c>
      <c r="L452" s="41">
        <v>288.57</v>
      </c>
      <c r="M452" s="41">
        <v>90.73</v>
      </c>
      <c r="N452" s="42">
        <v>0</v>
      </c>
      <c r="O452" s="41">
        <v>0</v>
      </c>
      <c r="P452" s="20">
        <f t="shared" si="6"/>
        <v>151340.67000000001</v>
      </c>
    </row>
    <row r="453" spans="1:16" x14ac:dyDescent="0.25">
      <c r="A453" s="5" t="s">
        <v>900</v>
      </c>
      <c r="B453" s="6" t="s">
        <v>901</v>
      </c>
      <c r="C453" s="41">
        <v>172244.83</v>
      </c>
      <c r="D453" s="41">
        <v>51739.199999999997</v>
      </c>
      <c r="E453" s="41">
        <v>2380.69</v>
      </c>
      <c r="F453" s="41">
        <v>6410.36</v>
      </c>
      <c r="G453" s="41">
        <v>3816.88</v>
      </c>
      <c r="H453" s="41">
        <v>1684.85</v>
      </c>
      <c r="I453" s="41">
        <v>1493.27</v>
      </c>
      <c r="J453" s="41">
        <v>2887.66</v>
      </c>
      <c r="K453" s="41">
        <v>1219.3</v>
      </c>
      <c r="L453" s="41">
        <v>442.84</v>
      </c>
      <c r="M453" s="41">
        <v>227.52</v>
      </c>
      <c r="N453" s="42">
        <v>0</v>
      </c>
      <c r="O453" s="41">
        <v>0</v>
      </c>
      <c r="P453" s="20">
        <f t="shared" si="6"/>
        <v>244547.39999999994</v>
      </c>
    </row>
    <row r="454" spans="1:16" x14ac:dyDescent="0.25">
      <c r="A454" s="5" t="s">
        <v>902</v>
      </c>
      <c r="B454" s="6" t="s">
        <v>903</v>
      </c>
      <c r="C454" s="41">
        <v>450977.97</v>
      </c>
      <c r="D454" s="41">
        <v>165118.57</v>
      </c>
      <c r="E454" s="41">
        <v>5252.15</v>
      </c>
      <c r="F454" s="41">
        <v>12568.44</v>
      </c>
      <c r="G454" s="41">
        <v>13576.27</v>
      </c>
      <c r="H454" s="41">
        <v>5992.87</v>
      </c>
      <c r="I454" s="41">
        <v>4714.45</v>
      </c>
      <c r="J454" s="41">
        <v>10486.23</v>
      </c>
      <c r="K454" s="41">
        <v>4427.78</v>
      </c>
      <c r="L454" s="41">
        <v>951.57</v>
      </c>
      <c r="M454" s="41">
        <v>852.33</v>
      </c>
      <c r="N454" s="42">
        <v>0</v>
      </c>
      <c r="O454" s="41">
        <v>0</v>
      </c>
      <c r="P454" s="20">
        <f t="shared" si="6"/>
        <v>674918.62999999989</v>
      </c>
    </row>
    <row r="455" spans="1:16" x14ac:dyDescent="0.25">
      <c r="A455" s="5" t="s">
        <v>904</v>
      </c>
      <c r="B455" s="6" t="s">
        <v>905</v>
      </c>
      <c r="C455" s="41">
        <v>1043946.96</v>
      </c>
      <c r="D455" s="41">
        <v>517671.28</v>
      </c>
      <c r="E455" s="41">
        <v>11311.25</v>
      </c>
      <c r="F455" s="41">
        <v>24391.5</v>
      </c>
      <c r="G455" s="41">
        <v>38793.26</v>
      </c>
      <c r="H455" s="41">
        <v>17124.2</v>
      </c>
      <c r="I455" s="41">
        <v>12109.98</v>
      </c>
      <c r="J455" s="41">
        <v>29395.9</v>
      </c>
      <c r="K455" s="41">
        <v>12412.34</v>
      </c>
      <c r="L455" s="41">
        <v>1700.18</v>
      </c>
      <c r="M455" s="41">
        <v>2347.71</v>
      </c>
      <c r="N455" s="42">
        <v>0</v>
      </c>
      <c r="O455" s="41">
        <v>0</v>
      </c>
      <c r="P455" s="20">
        <f t="shared" si="6"/>
        <v>1711204.5599999998</v>
      </c>
    </row>
    <row r="456" spans="1:16" x14ac:dyDescent="0.25">
      <c r="A456" s="5" t="s">
        <v>906</v>
      </c>
      <c r="B456" s="6" t="s">
        <v>907</v>
      </c>
      <c r="C456" s="41">
        <v>187448.79</v>
      </c>
      <c r="D456" s="41">
        <v>42639.199999999997</v>
      </c>
      <c r="E456" s="41">
        <v>2385.11</v>
      </c>
      <c r="F456" s="41">
        <v>6133.31</v>
      </c>
      <c r="G456" s="41">
        <v>5724.1</v>
      </c>
      <c r="H456" s="41">
        <v>2526.7399999999998</v>
      </c>
      <c r="I456" s="41">
        <v>1784.19</v>
      </c>
      <c r="J456" s="41">
        <v>4013.8</v>
      </c>
      <c r="K456" s="41">
        <v>1694.82</v>
      </c>
      <c r="L456" s="41">
        <v>418.54</v>
      </c>
      <c r="M456" s="41">
        <v>298.92</v>
      </c>
      <c r="N456" s="42">
        <v>33188</v>
      </c>
      <c r="O456" s="41">
        <v>0</v>
      </c>
      <c r="P456" s="20">
        <f t="shared" si="6"/>
        <v>288255.52</v>
      </c>
    </row>
    <row r="457" spans="1:16" x14ac:dyDescent="0.25">
      <c r="A457" s="5" t="s">
        <v>908</v>
      </c>
      <c r="B457" s="6" t="s">
        <v>909</v>
      </c>
      <c r="C457" s="41">
        <v>253445.63</v>
      </c>
      <c r="D457" s="41">
        <v>61879.18</v>
      </c>
      <c r="E457" s="41">
        <v>3199.12</v>
      </c>
      <c r="F457" s="41">
        <v>7984.03</v>
      </c>
      <c r="G457" s="41">
        <v>7459.24</v>
      </c>
      <c r="H457" s="41">
        <v>3292.67</v>
      </c>
      <c r="I457" s="41">
        <v>2497.58</v>
      </c>
      <c r="J457" s="41">
        <v>5530.63</v>
      </c>
      <c r="K457" s="41">
        <v>2335.29</v>
      </c>
      <c r="L457" s="41">
        <v>595.99</v>
      </c>
      <c r="M457" s="41">
        <v>429.32</v>
      </c>
      <c r="N457" s="42">
        <v>0</v>
      </c>
      <c r="O457" s="41">
        <v>0</v>
      </c>
      <c r="P457" s="20">
        <f t="shared" si="6"/>
        <v>348648.68</v>
      </c>
    </row>
    <row r="458" spans="1:16" x14ac:dyDescent="0.25">
      <c r="A458" s="5" t="s">
        <v>910</v>
      </c>
      <c r="B458" s="6" t="s">
        <v>911</v>
      </c>
      <c r="C458" s="41">
        <v>852545.04</v>
      </c>
      <c r="D458" s="41">
        <v>85151</v>
      </c>
      <c r="E458" s="41">
        <v>9745.08</v>
      </c>
      <c r="F458" s="41">
        <v>22549.93</v>
      </c>
      <c r="G458" s="41">
        <v>33101.339999999997</v>
      </c>
      <c r="H458" s="41">
        <v>14611.67</v>
      </c>
      <c r="I458" s="41">
        <v>9282.17</v>
      </c>
      <c r="J458" s="41">
        <v>22808.91</v>
      </c>
      <c r="K458" s="41">
        <v>9631</v>
      </c>
      <c r="L458" s="41">
        <v>1565.47</v>
      </c>
      <c r="M458" s="41">
        <v>1726.94</v>
      </c>
      <c r="N458" s="42">
        <v>0</v>
      </c>
      <c r="O458" s="41">
        <v>0</v>
      </c>
      <c r="P458" s="20">
        <f t="shared" ref="P458:P521" si="7">SUM(C458:O458)</f>
        <v>1062718.55</v>
      </c>
    </row>
    <row r="459" spans="1:16" x14ac:dyDescent="0.25">
      <c r="A459" s="5" t="s">
        <v>912</v>
      </c>
      <c r="B459" s="6" t="s">
        <v>913</v>
      </c>
      <c r="C459" s="41">
        <v>137487.48000000001</v>
      </c>
      <c r="D459" s="41">
        <v>46606.6</v>
      </c>
      <c r="E459" s="41">
        <v>2091.86</v>
      </c>
      <c r="F459" s="41">
        <v>5992.14</v>
      </c>
      <c r="G459" s="41">
        <v>2428.7600000000002</v>
      </c>
      <c r="H459" s="41">
        <v>1072.1099999999999</v>
      </c>
      <c r="I459" s="41">
        <v>1008.37</v>
      </c>
      <c r="J459" s="41">
        <v>1656.79</v>
      </c>
      <c r="K459" s="41">
        <v>699.57</v>
      </c>
      <c r="L459" s="41">
        <v>415.05</v>
      </c>
      <c r="M459" s="41">
        <v>123.41</v>
      </c>
      <c r="N459" s="42">
        <v>0</v>
      </c>
      <c r="O459" s="41">
        <v>0</v>
      </c>
      <c r="P459" s="20">
        <f t="shared" si="7"/>
        <v>199582.14</v>
      </c>
    </row>
    <row r="460" spans="1:16" x14ac:dyDescent="0.25">
      <c r="A460" s="5" t="s">
        <v>914</v>
      </c>
      <c r="B460" s="6" t="s">
        <v>915</v>
      </c>
      <c r="C460" s="41">
        <v>400792.26</v>
      </c>
      <c r="D460" s="41">
        <v>202701.39</v>
      </c>
      <c r="E460" s="41">
        <v>4848.67</v>
      </c>
      <c r="F460" s="41">
        <v>12425.56</v>
      </c>
      <c r="G460" s="41">
        <v>10245.56</v>
      </c>
      <c r="H460" s="41">
        <v>4522.6099999999997</v>
      </c>
      <c r="I460" s="41">
        <v>3864.35</v>
      </c>
      <c r="J460" s="41">
        <v>7892.69</v>
      </c>
      <c r="K460" s="41">
        <v>3332.67</v>
      </c>
      <c r="L460" s="41">
        <v>874.11</v>
      </c>
      <c r="M460" s="41">
        <v>657.83</v>
      </c>
      <c r="N460" s="42">
        <v>0</v>
      </c>
      <c r="O460" s="41">
        <v>0</v>
      </c>
      <c r="P460" s="20">
        <f t="shared" si="7"/>
        <v>652157.70000000007</v>
      </c>
    </row>
    <row r="461" spans="1:16" x14ac:dyDescent="0.25">
      <c r="A461" s="5" t="s">
        <v>916</v>
      </c>
      <c r="B461" s="6" t="s">
        <v>917</v>
      </c>
      <c r="C461" s="41">
        <v>386507.98</v>
      </c>
      <c r="D461" s="41">
        <v>34096.199999999997</v>
      </c>
      <c r="E461" s="41">
        <v>3984.5</v>
      </c>
      <c r="F461" s="41">
        <v>7055.76</v>
      </c>
      <c r="G461" s="41">
        <v>8866.77</v>
      </c>
      <c r="H461" s="41">
        <v>3913.99</v>
      </c>
      <c r="I461" s="41">
        <v>5096.49</v>
      </c>
      <c r="J461" s="41">
        <v>9718.08</v>
      </c>
      <c r="K461" s="41">
        <v>4103.4399999999996</v>
      </c>
      <c r="L461" s="41">
        <v>484.89</v>
      </c>
      <c r="M461" s="41">
        <v>1056.18</v>
      </c>
      <c r="N461" s="42">
        <v>0</v>
      </c>
      <c r="O461" s="41">
        <v>0</v>
      </c>
      <c r="P461" s="20">
        <f t="shared" si="7"/>
        <v>464884.28</v>
      </c>
    </row>
    <row r="462" spans="1:16" x14ac:dyDescent="0.25">
      <c r="A462" s="5" t="s">
        <v>918</v>
      </c>
      <c r="B462" s="6" t="s">
        <v>919</v>
      </c>
      <c r="C462" s="41">
        <v>248883.66</v>
      </c>
      <c r="D462" s="41">
        <v>46487.6</v>
      </c>
      <c r="E462" s="41">
        <v>3117.68</v>
      </c>
      <c r="F462" s="41">
        <v>7743.22</v>
      </c>
      <c r="G462" s="41">
        <v>8148.22</v>
      </c>
      <c r="H462" s="41">
        <v>3596.8</v>
      </c>
      <c r="I462" s="41">
        <v>2479.3200000000002</v>
      </c>
      <c r="J462" s="41">
        <v>5780.46</v>
      </c>
      <c r="K462" s="41">
        <v>2440.7800000000002</v>
      </c>
      <c r="L462" s="41">
        <v>549.02</v>
      </c>
      <c r="M462" s="41">
        <v>430.44</v>
      </c>
      <c r="N462" s="42">
        <v>0</v>
      </c>
      <c r="O462" s="41">
        <v>0</v>
      </c>
      <c r="P462" s="20">
        <f t="shared" si="7"/>
        <v>329657.2</v>
      </c>
    </row>
    <row r="463" spans="1:16" x14ac:dyDescent="0.25">
      <c r="A463" s="5" t="s">
        <v>920</v>
      </c>
      <c r="B463" s="6" t="s">
        <v>921</v>
      </c>
      <c r="C463" s="41">
        <v>245358.65</v>
      </c>
      <c r="D463" s="41">
        <v>144384.60999999999</v>
      </c>
      <c r="E463" s="41">
        <v>2984.24</v>
      </c>
      <c r="F463" s="41">
        <v>7556.78</v>
      </c>
      <c r="G463" s="41">
        <v>6664.75</v>
      </c>
      <c r="H463" s="41">
        <v>2941.97</v>
      </c>
      <c r="I463" s="41">
        <v>2397.21</v>
      </c>
      <c r="J463" s="41">
        <v>5067.3500000000004</v>
      </c>
      <c r="K463" s="41">
        <v>2139.6799999999998</v>
      </c>
      <c r="L463" s="41">
        <v>538.96</v>
      </c>
      <c r="M463" s="41">
        <v>411.77</v>
      </c>
      <c r="N463" s="42">
        <v>16385</v>
      </c>
      <c r="O463" s="41">
        <v>0</v>
      </c>
      <c r="P463" s="20">
        <f t="shared" si="7"/>
        <v>436830.97000000003</v>
      </c>
    </row>
    <row r="464" spans="1:16" x14ac:dyDescent="0.25">
      <c r="A464" s="5" t="s">
        <v>922</v>
      </c>
      <c r="B464" s="6" t="s">
        <v>923</v>
      </c>
      <c r="C464" s="41">
        <v>163046.5</v>
      </c>
      <c r="D464" s="41">
        <v>97709.01</v>
      </c>
      <c r="E464" s="41">
        <v>2062.38</v>
      </c>
      <c r="F464" s="41">
        <v>5283.54</v>
      </c>
      <c r="G464" s="41">
        <v>3773.96</v>
      </c>
      <c r="H464" s="41">
        <v>1665.91</v>
      </c>
      <c r="I464" s="41">
        <v>1558.64</v>
      </c>
      <c r="J464" s="41">
        <v>3056.4</v>
      </c>
      <c r="K464" s="41">
        <v>1290.56</v>
      </c>
      <c r="L464" s="41">
        <v>371.82</v>
      </c>
      <c r="M464" s="41">
        <v>262.01</v>
      </c>
      <c r="N464" s="42">
        <v>0</v>
      </c>
      <c r="O464" s="41">
        <v>0</v>
      </c>
      <c r="P464" s="20">
        <f t="shared" si="7"/>
        <v>280080.73000000004</v>
      </c>
    </row>
    <row r="465" spans="1:16" x14ac:dyDescent="0.25">
      <c r="A465" s="5" t="s">
        <v>924</v>
      </c>
      <c r="B465" s="6" t="s">
        <v>925</v>
      </c>
      <c r="C465" s="41">
        <v>272421.34000000003</v>
      </c>
      <c r="D465" s="41">
        <v>56750.400000000001</v>
      </c>
      <c r="E465" s="41">
        <v>3577.38</v>
      </c>
      <c r="F465" s="41">
        <v>9168.2800000000007</v>
      </c>
      <c r="G465" s="41">
        <v>7595.39</v>
      </c>
      <c r="H465" s="41">
        <v>3352.77</v>
      </c>
      <c r="I465" s="41">
        <v>2562.8200000000002</v>
      </c>
      <c r="J465" s="41">
        <v>5539.86</v>
      </c>
      <c r="K465" s="41">
        <v>2339.19</v>
      </c>
      <c r="L465" s="41">
        <v>703.85</v>
      </c>
      <c r="M465" s="41">
        <v>422.53</v>
      </c>
      <c r="N465" s="42">
        <v>0</v>
      </c>
      <c r="O465" s="41">
        <v>0</v>
      </c>
      <c r="P465" s="20">
        <f t="shared" si="7"/>
        <v>364433.81000000011</v>
      </c>
    </row>
    <row r="466" spans="1:16" x14ac:dyDescent="0.25">
      <c r="A466" s="5" t="s">
        <v>926</v>
      </c>
      <c r="B466" s="6" t="s">
        <v>927</v>
      </c>
      <c r="C466" s="41">
        <v>181277.19</v>
      </c>
      <c r="D466" s="41">
        <v>70791.17</v>
      </c>
      <c r="E466" s="41">
        <v>2173.5700000000002</v>
      </c>
      <c r="F466" s="41">
        <v>6455.89</v>
      </c>
      <c r="G466" s="41">
        <v>2585.56</v>
      </c>
      <c r="H466" s="41">
        <v>1141.32</v>
      </c>
      <c r="I466" s="41">
        <v>1413.99</v>
      </c>
      <c r="J466" s="41">
        <v>2218.11</v>
      </c>
      <c r="K466" s="41">
        <v>936.59</v>
      </c>
      <c r="L466" s="41">
        <v>402.88</v>
      </c>
      <c r="M466" s="41">
        <v>198.66</v>
      </c>
      <c r="N466" s="42">
        <v>680</v>
      </c>
      <c r="O466" s="41">
        <v>0</v>
      </c>
      <c r="P466" s="20">
        <f t="shared" si="7"/>
        <v>270274.93</v>
      </c>
    </row>
    <row r="467" spans="1:16" x14ac:dyDescent="0.25">
      <c r="A467" s="5" t="s">
        <v>928</v>
      </c>
      <c r="B467" s="6" t="s">
        <v>929</v>
      </c>
      <c r="C467" s="41">
        <v>383473.6</v>
      </c>
      <c r="D467" s="41">
        <v>171199.58</v>
      </c>
      <c r="E467" s="41">
        <v>4477.74</v>
      </c>
      <c r="F467" s="41">
        <v>11107.36</v>
      </c>
      <c r="G467" s="41">
        <v>10918.95</v>
      </c>
      <c r="H467" s="41">
        <v>4819.87</v>
      </c>
      <c r="I467" s="41">
        <v>3869.81</v>
      </c>
      <c r="J467" s="41">
        <v>8465.1299999999992</v>
      </c>
      <c r="K467" s="41">
        <v>3574.38</v>
      </c>
      <c r="L467" s="41">
        <v>779.94</v>
      </c>
      <c r="M467" s="41">
        <v>683.7</v>
      </c>
      <c r="N467" s="42">
        <v>0</v>
      </c>
      <c r="O467" s="41">
        <v>0</v>
      </c>
      <c r="P467" s="20">
        <f t="shared" si="7"/>
        <v>603370.05999999982</v>
      </c>
    </row>
    <row r="468" spans="1:16" x14ac:dyDescent="0.25">
      <c r="A468" s="5" t="s">
        <v>930</v>
      </c>
      <c r="B468" s="6" t="s">
        <v>931</v>
      </c>
      <c r="C468" s="41">
        <v>385888.25</v>
      </c>
      <c r="D468" s="41">
        <v>67466.399999999994</v>
      </c>
      <c r="E468" s="41">
        <v>4849.49</v>
      </c>
      <c r="F468" s="41">
        <v>12321.14</v>
      </c>
      <c r="G468" s="41">
        <v>12062.68</v>
      </c>
      <c r="H468" s="41">
        <v>5324.73</v>
      </c>
      <c r="I468" s="41">
        <v>3734.6</v>
      </c>
      <c r="J468" s="41">
        <v>8521.14</v>
      </c>
      <c r="K468" s="41">
        <v>3598.03</v>
      </c>
      <c r="L468" s="41">
        <v>864.82</v>
      </c>
      <c r="M468" s="41">
        <v>634.52</v>
      </c>
      <c r="N468" s="42">
        <v>0</v>
      </c>
      <c r="O468" s="41">
        <v>0</v>
      </c>
      <c r="P468" s="20">
        <f t="shared" si="7"/>
        <v>505265.80000000005</v>
      </c>
    </row>
    <row r="469" spans="1:16" x14ac:dyDescent="0.25">
      <c r="A469" s="5" t="s">
        <v>932</v>
      </c>
      <c r="B469" s="6" t="s">
        <v>933</v>
      </c>
      <c r="C469" s="41">
        <v>103528.39</v>
      </c>
      <c r="D469" s="41">
        <v>59051.41</v>
      </c>
      <c r="E469" s="41">
        <v>1525.44</v>
      </c>
      <c r="F469" s="41">
        <v>4578.7</v>
      </c>
      <c r="G469" s="41">
        <v>1211.78</v>
      </c>
      <c r="H469" s="41">
        <v>534.9</v>
      </c>
      <c r="I469" s="41">
        <v>691.28</v>
      </c>
      <c r="J469" s="41">
        <v>913.42</v>
      </c>
      <c r="K469" s="41">
        <v>385.69</v>
      </c>
      <c r="L469" s="41">
        <v>310.64</v>
      </c>
      <c r="M469" s="41">
        <v>73.650000000000006</v>
      </c>
      <c r="N469" s="42">
        <v>0</v>
      </c>
      <c r="O469" s="41">
        <v>0</v>
      </c>
      <c r="P469" s="20">
        <f t="shared" si="7"/>
        <v>172805.30000000002</v>
      </c>
    </row>
    <row r="470" spans="1:16" x14ac:dyDescent="0.25">
      <c r="A470" s="5" t="s">
        <v>934</v>
      </c>
      <c r="B470" s="6" t="s">
        <v>935</v>
      </c>
      <c r="C470" s="41">
        <v>474325.91</v>
      </c>
      <c r="D470" s="41">
        <v>222325.56</v>
      </c>
      <c r="E470" s="41">
        <v>5121.82</v>
      </c>
      <c r="F470" s="41">
        <v>10886.84</v>
      </c>
      <c r="G470" s="41">
        <v>10266.6</v>
      </c>
      <c r="H470" s="41">
        <v>4531.91</v>
      </c>
      <c r="I470" s="41">
        <v>5558.84</v>
      </c>
      <c r="J470" s="41">
        <v>10509.5</v>
      </c>
      <c r="K470" s="41">
        <v>4437.6099999999997</v>
      </c>
      <c r="L470" s="41">
        <v>779.8</v>
      </c>
      <c r="M470" s="41">
        <v>1083.6199999999999</v>
      </c>
      <c r="N470" s="42">
        <v>0</v>
      </c>
      <c r="O470" s="41">
        <v>0</v>
      </c>
      <c r="P470" s="20">
        <f t="shared" si="7"/>
        <v>749828.00999999989</v>
      </c>
    </row>
    <row r="471" spans="1:16" x14ac:dyDescent="0.25">
      <c r="A471" s="5" t="s">
        <v>936</v>
      </c>
      <c r="B471" s="6" t="s">
        <v>937</v>
      </c>
      <c r="C471" s="41">
        <v>98345.37</v>
      </c>
      <c r="D471" s="41">
        <v>47331.27</v>
      </c>
      <c r="E471" s="41">
        <v>1448.95</v>
      </c>
      <c r="F471" s="41">
        <v>4042.89</v>
      </c>
      <c r="G471" s="41">
        <v>1182.55</v>
      </c>
      <c r="H471" s="41">
        <v>522</v>
      </c>
      <c r="I471" s="41">
        <v>776.03</v>
      </c>
      <c r="J471" s="41">
        <v>1094.3699999999999</v>
      </c>
      <c r="K471" s="41">
        <v>462.1</v>
      </c>
      <c r="L471" s="41">
        <v>284.47000000000003</v>
      </c>
      <c r="M471" s="41">
        <v>105.42</v>
      </c>
      <c r="N471" s="42">
        <v>0</v>
      </c>
      <c r="O471" s="41">
        <v>0</v>
      </c>
      <c r="P471" s="20">
        <f t="shared" si="7"/>
        <v>155595.42000000001</v>
      </c>
    </row>
    <row r="472" spans="1:16" x14ac:dyDescent="0.25">
      <c r="A472" s="5" t="s">
        <v>938</v>
      </c>
      <c r="B472" s="6" t="s">
        <v>939</v>
      </c>
      <c r="C472" s="41">
        <v>110456.31</v>
      </c>
      <c r="D472" s="41">
        <v>40396.660000000003</v>
      </c>
      <c r="E472" s="41">
        <v>1534.33</v>
      </c>
      <c r="F472" s="41">
        <v>3854.81</v>
      </c>
      <c r="G472" s="41">
        <v>768.36</v>
      </c>
      <c r="H472" s="41">
        <v>339.17</v>
      </c>
      <c r="I472" s="41">
        <v>1064.93</v>
      </c>
      <c r="J472" s="41">
        <v>1340.16</v>
      </c>
      <c r="K472" s="41">
        <v>565.88</v>
      </c>
      <c r="L472" s="41">
        <v>270.51</v>
      </c>
      <c r="M472" s="41">
        <v>177.82</v>
      </c>
      <c r="N472" s="42">
        <v>8012</v>
      </c>
      <c r="O472" s="41">
        <v>0</v>
      </c>
      <c r="P472" s="20">
        <f t="shared" si="7"/>
        <v>168780.94</v>
      </c>
    </row>
    <row r="473" spans="1:16" x14ac:dyDescent="0.25">
      <c r="A473" s="5" t="s">
        <v>940</v>
      </c>
      <c r="B473" s="6" t="s">
        <v>941</v>
      </c>
      <c r="C473" s="41">
        <v>146199.04999999999</v>
      </c>
      <c r="D473" s="41">
        <v>44614.2</v>
      </c>
      <c r="E473" s="41">
        <v>1999.21</v>
      </c>
      <c r="F473" s="41">
        <v>5334.56</v>
      </c>
      <c r="G473" s="41">
        <v>3747.89</v>
      </c>
      <c r="H473" s="41">
        <v>1654.4</v>
      </c>
      <c r="I473" s="41">
        <v>1290.04</v>
      </c>
      <c r="J473" s="41">
        <v>2671.76</v>
      </c>
      <c r="K473" s="41">
        <v>1128.1400000000001</v>
      </c>
      <c r="L473" s="41">
        <v>373.44</v>
      </c>
      <c r="M473" s="41">
        <v>200.18</v>
      </c>
      <c r="N473" s="42">
        <v>0</v>
      </c>
      <c r="O473" s="41">
        <v>0</v>
      </c>
      <c r="P473" s="20">
        <f t="shared" si="7"/>
        <v>209212.87000000002</v>
      </c>
    </row>
    <row r="474" spans="1:16" x14ac:dyDescent="0.25">
      <c r="A474" s="5" t="s">
        <v>942</v>
      </c>
      <c r="B474" s="6" t="s">
        <v>943</v>
      </c>
      <c r="C474" s="41">
        <v>904090.71</v>
      </c>
      <c r="D474" s="41">
        <v>82703.199999999997</v>
      </c>
      <c r="E474" s="41">
        <v>9949.0499999999993</v>
      </c>
      <c r="F474" s="41">
        <v>21473.08</v>
      </c>
      <c r="G474" s="41">
        <v>33256.21</v>
      </c>
      <c r="H474" s="41">
        <v>14680.03</v>
      </c>
      <c r="I474" s="41">
        <v>10485.89</v>
      </c>
      <c r="J474" s="41">
        <v>24577.64</v>
      </c>
      <c r="K474" s="41">
        <v>10377.84</v>
      </c>
      <c r="L474" s="41">
        <v>1480.51</v>
      </c>
      <c r="M474" s="41">
        <v>2030.23</v>
      </c>
      <c r="N474" s="42">
        <v>0</v>
      </c>
      <c r="O474" s="41">
        <v>0</v>
      </c>
      <c r="P474" s="20">
        <f t="shared" si="7"/>
        <v>1115104.3899999999</v>
      </c>
    </row>
    <row r="475" spans="1:16" x14ac:dyDescent="0.25">
      <c r="A475" s="5" t="s">
        <v>944</v>
      </c>
      <c r="B475" s="6" t="s">
        <v>945</v>
      </c>
      <c r="C475" s="41">
        <v>1222289.6599999999</v>
      </c>
      <c r="D475" s="41">
        <v>1650980.39</v>
      </c>
      <c r="E475" s="41">
        <v>13128.58</v>
      </c>
      <c r="F475" s="41">
        <v>29733.82</v>
      </c>
      <c r="G475" s="41">
        <v>43106.62</v>
      </c>
      <c r="H475" s="41">
        <v>19028.22</v>
      </c>
      <c r="I475" s="41">
        <v>13630.02</v>
      </c>
      <c r="J475" s="41">
        <v>32645.17</v>
      </c>
      <c r="K475" s="41">
        <v>13784.34</v>
      </c>
      <c r="L475" s="41">
        <v>2012.79</v>
      </c>
      <c r="M475" s="41">
        <v>2587.5500000000002</v>
      </c>
      <c r="N475" s="42">
        <v>251014</v>
      </c>
      <c r="O475" s="41">
        <v>0</v>
      </c>
      <c r="P475" s="20">
        <f t="shared" si="7"/>
        <v>3293941.1599999997</v>
      </c>
    </row>
    <row r="476" spans="1:16" x14ac:dyDescent="0.25">
      <c r="A476" s="5" t="s">
        <v>946</v>
      </c>
      <c r="B476" s="6" t="s">
        <v>947</v>
      </c>
      <c r="C476" s="41">
        <v>883256.69</v>
      </c>
      <c r="D476" s="41">
        <v>251977.88</v>
      </c>
      <c r="E476" s="41">
        <v>10206.74</v>
      </c>
      <c r="F476" s="41">
        <v>24164.69</v>
      </c>
      <c r="G476" s="41">
        <v>32596.65</v>
      </c>
      <c r="H476" s="41">
        <v>14388.88</v>
      </c>
      <c r="I476" s="41">
        <v>9387.5300000000007</v>
      </c>
      <c r="J476" s="41">
        <v>23079.57</v>
      </c>
      <c r="K476" s="41">
        <v>9745.2900000000009</v>
      </c>
      <c r="L476" s="41">
        <v>1692.95</v>
      </c>
      <c r="M476" s="41">
        <v>1718.61</v>
      </c>
      <c r="N476" s="42">
        <v>0</v>
      </c>
      <c r="O476" s="41">
        <v>21592.59</v>
      </c>
      <c r="P476" s="20">
        <f t="shared" si="7"/>
        <v>1283808.0699999998</v>
      </c>
    </row>
    <row r="477" spans="1:16" x14ac:dyDescent="0.25">
      <c r="A477" s="5" t="s">
        <v>948</v>
      </c>
      <c r="B477" s="6" t="s">
        <v>949</v>
      </c>
      <c r="C477" s="41">
        <v>2560052.8199999998</v>
      </c>
      <c r="D477" s="41">
        <v>1130221.8600000001</v>
      </c>
      <c r="E477" s="41">
        <v>27576.57</v>
      </c>
      <c r="F477" s="41">
        <v>61005.65</v>
      </c>
      <c r="G477" s="41">
        <v>80113.27</v>
      </c>
      <c r="H477" s="41">
        <v>35363.769999999997</v>
      </c>
      <c r="I477" s="41">
        <v>29136.83</v>
      </c>
      <c r="J477" s="41">
        <v>64464.66</v>
      </c>
      <c r="K477" s="41">
        <v>27220.03</v>
      </c>
      <c r="L477" s="41">
        <v>4081.84</v>
      </c>
      <c r="M477" s="41">
        <v>5594.74</v>
      </c>
      <c r="N477" s="42">
        <v>0</v>
      </c>
      <c r="O477" s="41">
        <v>0</v>
      </c>
      <c r="P477" s="20">
        <f t="shared" si="7"/>
        <v>4024832.0399999996</v>
      </c>
    </row>
    <row r="478" spans="1:16" x14ac:dyDescent="0.25">
      <c r="A478" s="5" t="s">
        <v>950</v>
      </c>
      <c r="B478" s="6" t="s">
        <v>951</v>
      </c>
      <c r="C478" s="41">
        <v>333674.65999999997</v>
      </c>
      <c r="D478" s="41">
        <v>53250</v>
      </c>
      <c r="E478" s="41">
        <v>4081.03</v>
      </c>
      <c r="F478" s="41">
        <v>10249.040000000001</v>
      </c>
      <c r="G478" s="41">
        <v>10036.959999999999</v>
      </c>
      <c r="H478" s="41">
        <v>4430.54</v>
      </c>
      <c r="I478" s="41">
        <v>3297.34</v>
      </c>
      <c r="J478" s="41">
        <v>7367.31</v>
      </c>
      <c r="K478" s="41">
        <v>3110.83</v>
      </c>
      <c r="L478" s="41">
        <v>710.65</v>
      </c>
      <c r="M478" s="41">
        <v>570.91</v>
      </c>
      <c r="N478" s="42">
        <v>0</v>
      </c>
      <c r="O478" s="41">
        <v>0</v>
      </c>
      <c r="P478" s="20">
        <f t="shared" si="7"/>
        <v>430779.27</v>
      </c>
    </row>
    <row r="479" spans="1:16" x14ac:dyDescent="0.25">
      <c r="A479" s="5" t="s">
        <v>952</v>
      </c>
      <c r="B479" s="6" t="s">
        <v>953</v>
      </c>
      <c r="C479" s="41">
        <v>144122.44</v>
      </c>
      <c r="D479" s="41">
        <v>55734.31</v>
      </c>
      <c r="E479" s="41">
        <v>1988.28</v>
      </c>
      <c r="F479" s="41">
        <v>4901.66</v>
      </c>
      <c r="G479" s="41">
        <v>965.2</v>
      </c>
      <c r="H479" s="41">
        <v>426.06</v>
      </c>
      <c r="I479" s="41">
        <v>1428.57</v>
      </c>
      <c r="J479" s="41">
        <v>1804.79</v>
      </c>
      <c r="K479" s="41">
        <v>762.07</v>
      </c>
      <c r="L479" s="41">
        <v>343.62</v>
      </c>
      <c r="M479" s="41">
        <v>244.02</v>
      </c>
      <c r="N479" s="42">
        <v>0</v>
      </c>
      <c r="O479" s="41">
        <v>0</v>
      </c>
      <c r="P479" s="20">
        <f t="shared" si="7"/>
        <v>212721.02000000002</v>
      </c>
    </row>
    <row r="480" spans="1:16" x14ac:dyDescent="0.25">
      <c r="A480" s="5" t="s">
        <v>954</v>
      </c>
      <c r="B480" s="6" t="s">
        <v>955</v>
      </c>
      <c r="C480" s="41">
        <v>477140.62</v>
      </c>
      <c r="D480" s="41">
        <v>191224.47</v>
      </c>
      <c r="E480" s="41">
        <v>7100.58</v>
      </c>
      <c r="F480" s="41">
        <v>19658.759999999998</v>
      </c>
      <c r="G480" s="41">
        <v>7486.68</v>
      </c>
      <c r="H480" s="41">
        <v>3304.79</v>
      </c>
      <c r="I480" s="41">
        <v>3807.86</v>
      </c>
      <c r="J480" s="41">
        <v>6133.48</v>
      </c>
      <c r="K480" s="41">
        <v>2589.85</v>
      </c>
      <c r="L480" s="41">
        <v>1381.61</v>
      </c>
      <c r="M480" s="41">
        <v>523.25</v>
      </c>
      <c r="N480" s="42">
        <v>2085</v>
      </c>
      <c r="O480" s="41">
        <v>0</v>
      </c>
      <c r="P480" s="20">
        <f t="shared" si="7"/>
        <v>722436.95</v>
      </c>
    </row>
    <row r="481" spans="1:16" x14ac:dyDescent="0.25">
      <c r="A481" s="5" t="s">
        <v>956</v>
      </c>
      <c r="B481" s="6" t="s">
        <v>957</v>
      </c>
      <c r="C481" s="41">
        <v>143004.57</v>
      </c>
      <c r="D481" s="41">
        <v>60738.68</v>
      </c>
      <c r="E481" s="41">
        <v>2007.99</v>
      </c>
      <c r="F481" s="41">
        <v>5534.14</v>
      </c>
      <c r="G481" s="41">
        <v>2882.99</v>
      </c>
      <c r="H481" s="41">
        <v>1272.6199999999999</v>
      </c>
      <c r="I481" s="41">
        <v>1180.25</v>
      </c>
      <c r="J481" s="41">
        <v>2180.39</v>
      </c>
      <c r="K481" s="41">
        <v>920.66</v>
      </c>
      <c r="L481" s="41">
        <v>389.05</v>
      </c>
      <c r="M481" s="41">
        <v>170.48</v>
      </c>
      <c r="N481" s="42">
        <v>0</v>
      </c>
      <c r="O481" s="41">
        <v>0</v>
      </c>
      <c r="P481" s="20">
        <f t="shared" si="7"/>
        <v>220281.82</v>
      </c>
    </row>
    <row r="482" spans="1:16" x14ac:dyDescent="0.25">
      <c r="A482" s="5" t="s">
        <v>958</v>
      </c>
      <c r="B482" s="6" t="s">
        <v>959</v>
      </c>
      <c r="C482" s="41">
        <v>244023.97</v>
      </c>
      <c r="D482" s="41">
        <v>98238.07</v>
      </c>
      <c r="E482" s="41">
        <v>3008.33</v>
      </c>
      <c r="F482" s="41">
        <v>7428.43</v>
      </c>
      <c r="G482" s="41">
        <v>7780.65</v>
      </c>
      <c r="H482" s="41">
        <v>3434.55</v>
      </c>
      <c r="I482" s="41">
        <v>2456.9499999999998</v>
      </c>
      <c r="J482" s="41">
        <v>5674.97</v>
      </c>
      <c r="K482" s="41">
        <v>2396.2399999999998</v>
      </c>
      <c r="L482" s="41">
        <v>518.16999999999996</v>
      </c>
      <c r="M482" s="41">
        <v>430.83</v>
      </c>
      <c r="N482" s="42">
        <v>0</v>
      </c>
      <c r="O482" s="41">
        <v>0</v>
      </c>
      <c r="P482" s="20">
        <f t="shared" si="7"/>
        <v>375391.16000000003</v>
      </c>
    </row>
    <row r="483" spans="1:16" x14ac:dyDescent="0.25">
      <c r="A483" s="5" t="s">
        <v>960</v>
      </c>
      <c r="B483" s="6" t="s">
        <v>961</v>
      </c>
      <c r="C483" s="41">
        <v>875664.95</v>
      </c>
      <c r="D483" s="41">
        <v>443683.98</v>
      </c>
      <c r="E483" s="41">
        <v>10184.51</v>
      </c>
      <c r="F483" s="41">
        <v>24281.97</v>
      </c>
      <c r="G483" s="41">
        <v>23150.17</v>
      </c>
      <c r="H483" s="41">
        <v>10219</v>
      </c>
      <c r="I483" s="41">
        <v>9238.26</v>
      </c>
      <c r="J483" s="41">
        <v>19134.48</v>
      </c>
      <c r="K483" s="41">
        <v>8079.49</v>
      </c>
      <c r="L483" s="41">
        <v>1686.59</v>
      </c>
      <c r="M483" s="41">
        <v>1682.44</v>
      </c>
      <c r="N483" s="42">
        <v>39611</v>
      </c>
      <c r="O483" s="41">
        <v>0</v>
      </c>
      <c r="P483" s="20">
        <f t="shared" si="7"/>
        <v>1466616.8399999999</v>
      </c>
    </row>
    <row r="484" spans="1:16" x14ac:dyDescent="0.25">
      <c r="A484" s="5" t="s">
        <v>962</v>
      </c>
      <c r="B484" s="6" t="s">
        <v>963</v>
      </c>
      <c r="C484" s="41">
        <v>83824.06</v>
      </c>
      <c r="D484" s="41">
        <v>41415.42</v>
      </c>
      <c r="E484" s="41">
        <v>1285.3599999999999</v>
      </c>
      <c r="F484" s="41">
        <v>3580.49</v>
      </c>
      <c r="G484" s="41">
        <v>945.26</v>
      </c>
      <c r="H484" s="41">
        <v>417.26</v>
      </c>
      <c r="I484" s="41">
        <v>650.07000000000005</v>
      </c>
      <c r="J484" s="41">
        <v>883.31</v>
      </c>
      <c r="K484" s="41">
        <v>372.98</v>
      </c>
      <c r="L484" s="41">
        <v>255.24</v>
      </c>
      <c r="M484" s="41">
        <v>85.53</v>
      </c>
      <c r="N484" s="42">
        <v>699</v>
      </c>
      <c r="O484" s="41">
        <v>0</v>
      </c>
      <c r="P484" s="20">
        <f t="shared" si="7"/>
        <v>134413.98000000001</v>
      </c>
    </row>
    <row r="485" spans="1:16" x14ac:dyDescent="0.25">
      <c r="A485" s="5" t="s">
        <v>964</v>
      </c>
      <c r="B485" s="6" t="s">
        <v>965</v>
      </c>
      <c r="C485" s="41">
        <v>162628.16</v>
      </c>
      <c r="D485" s="41">
        <v>65171.74</v>
      </c>
      <c r="E485" s="41">
        <v>2286.2199999999998</v>
      </c>
      <c r="F485" s="41">
        <v>6371.71</v>
      </c>
      <c r="G485" s="41">
        <v>3029.69</v>
      </c>
      <c r="H485" s="41">
        <v>1337.37</v>
      </c>
      <c r="I485" s="41">
        <v>1315.82</v>
      </c>
      <c r="J485" s="41">
        <v>2304.1</v>
      </c>
      <c r="K485" s="41">
        <v>972.9</v>
      </c>
      <c r="L485" s="41">
        <v>439.53</v>
      </c>
      <c r="M485" s="41">
        <v>186.17</v>
      </c>
      <c r="N485" s="42">
        <v>0</v>
      </c>
      <c r="O485" s="41">
        <v>0</v>
      </c>
      <c r="P485" s="20">
        <f t="shared" si="7"/>
        <v>246043.41</v>
      </c>
    </row>
    <row r="486" spans="1:16" x14ac:dyDescent="0.25">
      <c r="A486" s="5" t="s">
        <v>966</v>
      </c>
      <c r="B486" s="6" t="s">
        <v>967</v>
      </c>
      <c r="C486" s="41">
        <v>163950.29999999999</v>
      </c>
      <c r="D486" s="41">
        <v>38240.199999999997</v>
      </c>
      <c r="E486" s="41">
        <v>2275.8200000000002</v>
      </c>
      <c r="F486" s="41">
        <v>6260.66</v>
      </c>
      <c r="G486" s="41">
        <v>3603.61</v>
      </c>
      <c r="H486" s="41">
        <v>1590.71</v>
      </c>
      <c r="I486" s="41">
        <v>1364.89</v>
      </c>
      <c r="J486" s="41">
        <v>2633.57</v>
      </c>
      <c r="K486" s="41">
        <v>1112.02</v>
      </c>
      <c r="L486" s="41">
        <v>436.74</v>
      </c>
      <c r="M486" s="41">
        <v>199.52</v>
      </c>
      <c r="N486" s="42">
        <v>3580</v>
      </c>
      <c r="O486" s="41">
        <v>0</v>
      </c>
      <c r="P486" s="20">
        <f t="shared" si="7"/>
        <v>225248.03999999998</v>
      </c>
    </row>
    <row r="487" spans="1:16" x14ac:dyDescent="0.25">
      <c r="A487" s="5" t="s">
        <v>968</v>
      </c>
      <c r="B487" s="6" t="s">
        <v>969</v>
      </c>
      <c r="C487" s="41">
        <v>62759.33</v>
      </c>
      <c r="D487" s="41">
        <v>32674.15</v>
      </c>
      <c r="E487" s="41">
        <v>1053.54</v>
      </c>
      <c r="F487" s="41">
        <v>3166.73</v>
      </c>
      <c r="G487" s="41">
        <v>391.56</v>
      </c>
      <c r="H487" s="41">
        <v>172.84</v>
      </c>
      <c r="I487" s="41">
        <v>369.97</v>
      </c>
      <c r="J487" s="41">
        <v>319.98</v>
      </c>
      <c r="K487" s="41">
        <v>135.11000000000001</v>
      </c>
      <c r="L487" s="41">
        <v>231.18</v>
      </c>
      <c r="M487" s="41">
        <v>27.51</v>
      </c>
      <c r="N487" s="42">
        <v>1742</v>
      </c>
      <c r="O487" s="41">
        <v>0</v>
      </c>
      <c r="P487" s="20">
        <f t="shared" si="7"/>
        <v>103043.89999999998</v>
      </c>
    </row>
    <row r="488" spans="1:16" x14ac:dyDescent="0.25">
      <c r="A488" s="5" t="s">
        <v>970</v>
      </c>
      <c r="B488" s="6" t="s">
        <v>971</v>
      </c>
      <c r="C488" s="41">
        <v>150624.01999999999</v>
      </c>
      <c r="D488" s="41">
        <v>66112.490000000005</v>
      </c>
      <c r="E488" s="41">
        <v>2080.1999999999998</v>
      </c>
      <c r="F488" s="41">
        <v>5686.02</v>
      </c>
      <c r="G488" s="41">
        <v>3138.81</v>
      </c>
      <c r="H488" s="41">
        <v>1385.54</v>
      </c>
      <c r="I488" s="41">
        <v>1273.03</v>
      </c>
      <c r="J488" s="41">
        <v>2344.12</v>
      </c>
      <c r="K488" s="41">
        <v>989.8</v>
      </c>
      <c r="L488" s="41">
        <v>390.28</v>
      </c>
      <c r="M488" s="41">
        <v>189.25</v>
      </c>
      <c r="N488" s="42">
        <v>0</v>
      </c>
      <c r="O488" s="41">
        <v>0</v>
      </c>
      <c r="P488" s="20">
        <f t="shared" si="7"/>
        <v>234213.56</v>
      </c>
    </row>
    <row r="489" spans="1:16" x14ac:dyDescent="0.25">
      <c r="A489" s="5" t="s">
        <v>972</v>
      </c>
      <c r="B489" s="6" t="s">
        <v>973</v>
      </c>
      <c r="C489" s="41">
        <v>217555.34</v>
      </c>
      <c r="D489" s="41">
        <v>58146.13</v>
      </c>
      <c r="E489" s="41">
        <v>2680.66</v>
      </c>
      <c r="F489" s="41">
        <v>6722.39</v>
      </c>
      <c r="G489" s="41">
        <v>4293.9399999999996</v>
      </c>
      <c r="H489" s="41">
        <v>1895.44</v>
      </c>
      <c r="I489" s="41">
        <v>2152.91</v>
      </c>
      <c r="J489" s="41">
        <v>3909.02</v>
      </c>
      <c r="K489" s="41">
        <v>1650.57</v>
      </c>
      <c r="L489" s="41">
        <v>459.9</v>
      </c>
      <c r="M489" s="41">
        <v>372.87</v>
      </c>
      <c r="N489" s="42">
        <v>0</v>
      </c>
      <c r="O489" s="41">
        <v>0</v>
      </c>
      <c r="P489" s="20">
        <f t="shared" si="7"/>
        <v>299839.17</v>
      </c>
    </row>
    <row r="490" spans="1:16" x14ac:dyDescent="0.25">
      <c r="A490" s="5" t="s">
        <v>974</v>
      </c>
      <c r="B490" s="6" t="s">
        <v>975</v>
      </c>
      <c r="C490" s="41">
        <v>5463047.3300000001</v>
      </c>
      <c r="D490" s="41">
        <v>1600641.05</v>
      </c>
      <c r="E490" s="41">
        <v>54029.87</v>
      </c>
      <c r="F490" s="41">
        <v>120640.38</v>
      </c>
      <c r="G490" s="41">
        <v>126179.65</v>
      </c>
      <c r="H490" s="41">
        <v>55698.49</v>
      </c>
      <c r="I490" s="41">
        <v>62055.73</v>
      </c>
      <c r="J490" s="41">
        <v>120907.53</v>
      </c>
      <c r="K490" s="41">
        <v>51052.89</v>
      </c>
      <c r="L490" s="41">
        <v>7293.87</v>
      </c>
      <c r="M490" s="41">
        <v>11995.5</v>
      </c>
      <c r="N490" s="42">
        <v>0</v>
      </c>
      <c r="O490" s="41">
        <v>0</v>
      </c>
      <c r="P490" s="20">
        <f t="shared" si="7"/>
        <v>7673542.290000001</v>
      </c>
    </row>
    <row r="491" spans="1:16" x14ac:dyDescent="0.25">
      <c r="A491" s="5" t="s">
        <v>976</v>
      </c>
      <c r="B491" s="6" t="s">
        <v>977</v>
      </c>
      <c r="C491" s="41">
        <v>638093.84</v>
      </c>
      <c r="D491" s="41">
        <v>169608.95999999999</v>
      </c>
      <c r="E491" s="41">
        <v>6773.31</v>
      </c>
      <c r="F491" s="41">
        <v>15620.65</v>
      </c>
      <c r="G491" s="41">
        <v>24159.21</v>
      </c>
      <c r="H491" s="41">
        <v>10664.41</v>
      </c>
      <c r="I491" s="41">
        <v>7001.34</v>
      </c>
      <c r="J491" s="41">
        <v>17695.75</v>
      </c>
      <c r="K491" s="41">
        <v>7471.98</v>
      </c>
      <c r="L491" s="41">
        <v>1077.1199999999999</v>
      </c>
      <c r="M491" s="41">
        <v>1317.71</v>
      </c>
      <c r="N491" s="42">
        <v>0</v>
      </c>
      <c r="O491" s="41">
        <v>0</v>
      </c>
      <c r="P491" s="20">
        <f t="shared" si="7"/>
        <v>899484.27999999991</v>
      </c>
    </row>
    <row r="492" spans="1:16" x14ac:dyDescent="0.25">
      <c r="A492" s="5" t="s">
        <v>978</v>
      </c>
      <c r="B492" s="6" t="s">
        <v>979</v>
      </c>
      <c r="C492" s="41">
        <v>413946</v>
      </c>
      <c r="D492" s="41">
        <v>178011.09</v>
      </c>
      <c r="E492" s="41">
        <v>4602.9799999999996</v>
      </c>
      <c r="F492" s="41">
        <v>11016.47</v>
      </c>
      <c r="G492" s="41">
        <v>10127.24</v>
      </c>
      <c r="H492" s="41">
        <v>4470.3900000000003</v>
      </c>
      <c r="I492" s="41">
        <v>4373.76</v>
      </c>
      <c r="J492" s="41">
        <v>8751.7199999999993</v>
      </c>
      <c r="K492" s="41">
        <v>3695.39</v>
      </c>
      <c r="L492" s="41">
        <v>749.37</v>
      </c>
      <c r="M492" s="41">
        <v>801.12</v>
      </c>
      <c r="N492" s="42">
        <v>0</v>
      </c>
      <c r="O492" s="41">
        <v>0</v>
      </c>
      <c r="P492" s="20">
        <f t="shared" si="7"/>
        <v>640545.52999999991</v>
      </c>
    </row>
    <row r="493" spans="1:16" x14ac:dyDescent="0.25">
      <c r="A493" s="5" t="s">
        <v>980</v>
      </c>
      <c r="B493" s="6" t="s">
        <v>981</v>
      </c>
      <c r="C493" s="41">
        <v>250977.19</v>
      </c>
      <c r="D493" s="41">
        <v>123047.64</v>
      </c>
      <c r="E493" s="41">
        <v>3242.62</v>
      </c>
      <c r="F493" s="41">
        <v>8380.48</v>
      </c>
      <c r="G493" s="41">
        <v>7275.97</v>
      </c>
      <c r="H493" s="41">
        <v>3211.78</v>
      </c>
      <c r="I493" s="41">
        <v>2360.77</v>
      </c>
      <c r="J493" s="41">
        <v>5160.16</v>
      </c>
      <c r="K493" s="41">
        <v>2178.86</v>
      </c>
      <c r="L493" s="41">
        <v>584.98</v>
      </c>
      <c r="M493" s="41">
        <v>390.77</v>
      </c>
      <c r="N493" s="42">
        <v>0</v>
      </c>
      <c r="O493" s="41">
        <v>0</v>
      </c>
      <c r="P493" s="20">
        <f t="shared" si="7"/>
        <v>406811.22</v>
      </c>
    </row>
    <row r="494" spans="1:16" x14ac:dyDescent="0.25">
      <c r="A494" s="5" t="s">
        <v>982</v>
      </c>
      <c r="B494" s="6" t="s">
        <v>983</v>
      </c>
      <c r="C494" s="41">
        <v>201776.51</v>
      </c>
      <c r="D494" s="41">
        <v>204755.34</v>
      </c>
      <c r="E494" s="41">
        <v>2482.0700000000002</v>
      </c>
      <c r="F494" s="41">
        <v>6681.71</v>
      </c>
      <c r="G494" s="41">
        <v>5431.47</v>
      </c>
      <c r="H494" s="41">
        <v>2397.5700000000002</v>
      </c>
      <c r="I494" s="41">
        <v>1818.59</v>
      </c>
      <c r="J494" s="41">
        <v>3932.37</v>
      </c>
      <c r="K494" s="41">
        <v>1660.43</v>
      </c>
      <c r="L494" s="41">
        <v>445.7</v>
      </c>
      <c r="M494" s="41">
        <v>292.83999999999997</v>
      </c>
      <c r="N494" s="42">
        <v>0</v>
      </c>
      <c r="O494" s="41">
        <v>0</v>
      </c>
      <c r="P494" s="20">
        <f t="shared" si="7"/>
        <v>431674.60000000003</v>
      </c>
    </row>
    <row r="495" spans="1:16" x14ac:dyDescent="0.25">
      <c r="A495" s="5" t="s">
        <v>984</v>
      </c>
      <c r="B495" s="6" t="s">
        <v>985</v>
      </c>
      <c r="C495" s="41">
        <v>295396.07</v>
      </c>
      <c r="D495" s="41">
        <v>112533.25</v>
      </c>
      <c r="E495" s="41">
        <v>2528.11</v>
      </c>
      <c r="F495" s="41">
        <v>6684.98</v>
      </c>
      <c r="G495" s="41">
        <v>4429.33</v>
      </c>
      <c r="H495" s="41">
        <v>1955.2</v>
      </c>
      <c r="I495" s="41">
        <v>2860.36</v>
      </c>
      <c r="J495" s="41">
        <v>4681.2700000000004</v>
      </c>
      <c r="K495" s="41">
        <v>1976.66</v>
      </c>
      <c r="L495" s="41">
        <v>554.14</v>
      </c>
      <c r="M495" s="41">
        <v>496.07</v>
      </c>
      <c r="N495" s="42">
        <v>0</v>
      </c>
      <c r="O495" s="41">
        <v>0</v>
      </c>
      <c r="P495" s="20">
        <f t="shared" si="7"/>
        <v>434095.44</v>
      </c>
    </row>
    <row r="496" spans="1:16" x14ac:dyDescent="0.25">
      <c r="A496" s="5" t="s">
        <v>986</v>
      </c>
      <c r="B496" s="6" t="s">
        <v>987</v>
      </c>
      <c r="C496" s="41">
        <v>78110.02</v>
      </c>
      <c r="D496" s="41">
        <v>41649.64</v>
      </c>
      <c r="E496" s="41">
        <v>1206.57</v>
      </c>
      <c r="F496" s="41">
        <v>3456.25</v>
      </c>
      <c r="G496" s="41">
        <v>290.66000000000003</v>
      </c>
      <c r="H496" s="41">
        <v>128.30000000000001</v>
      </c>
      <c r="I496" s="41">
        <v>566.33000000000004</v>
      </c>
      <c r="J496" s="41">
        <v>511.38</v>
      </c>
      <c r="K496" s="41">
        <v>215.93</v>
      </c>
      <c r="L496" s="41">
        <v>243.52</v>
      </c>
      <c r="M496" s="41">
        <v>67.87</v>
      </c>
      <c r="N496" s="42">
        <v>0</v>
      </c>
      <c r="O496" s="41">
        <v>0</v>
      </c>
      <c r="P496" s="20">
        <f t="shared" si="7"/>
        <v>126446.47000000002</v>
      </c>
    </row>
    <row r="497" spans="1:16" x14ac:dyDescent="0.25">
      <c r="A497" s="5" t="s">
        <v>988</v>
      </c>
      <c r="B497" s="6" t="s">
        <v>989</v>
      </c>
      <c r="C497" s="41">
        <v>369705.89</v>
      </c>
      <c r="D497" s="41">
        <v>69625.31</v>
      </c>
      <c r="E497" s="41">
        <v>4588.43</v>
      </c>
      <c r="F497" s="41">
        <v>11814.86</v>
      </c>
      <c r="G497" s="41">
        <v>11213.35</v>
      </c>
      <c r="H497" s="41">
        <v>4949.82</v>
      </c>
      <c r="I497" s="41">
        <v>3528.99</v>
      </c>
      <c r="J497" s="41">
        <v>7980.99</v>
      </c>
      <c r="K497" s="41">
        <v>3369.95</v>
      </c>
      <c r="L497" s="41">
        <v>814.32</v>
      </c>
      <c r="M497" s="41">
        <v>594.41999999999996</v>
      </c>
      <c r="N497" s="42">
        <v>0</v>
      </c>
      <c r="O497" s="41">
        <v>0</v>
      </c>
      <c r="P497" s="20">
        <f t="shared" si="7"/>
        <v>488186.32999999996</v>
      </c>
    </row>
    <row r="498" spans="1:16" x14ac:dyDescent="0.25">
      <c r="A498" s="5" t="s">
        <v>990</v>
      </c>
      <c r="B498" s="6" t="s">
        <v>991</v>
      </c>
      <c r="C498" s="41">
        <v>231399.94</v>
      </c>
      <c r="D498" s="41">
        <v>57540.31</v>
      </c>
      <c r="E498" s="41">
        <v>2935.27</v>
      </c>
      <c r="F498" s="41">
        <v>7527.14</v>
      </c>
      <c r="G498" s="41">
        <v>6812.68</v>
      </c>
      <c r="H498" s="41">
        <v>3007.27</v>
      </c>
      <c r="I498" s="41">
        <v>2208.44</v>
      </c>
      <c r="J498" s="41">
        <v>4895.8599999999997</v>
      </c>
      <c r="K498" s="41">
        <v>2067.2600000000002</v>
      </c>
      <c r="L498" s="41">
        <v>526.94000000000005</v>
      </c>
      <c r="M498" s="41">
        <v>370.67</v>
      </c>
      <c r="N498" s="42">
        <v>38062</v>
      </c>
      <c r="O498" s="41">
        <v>0</v>
      </c>
      <c r="P498" s="20">
        <f t="shared" si="7"/>
        <v>357353.78</v>
      </c>
    </row>
    <row r="499" spans="1:16" x14ac:dyDescent="0.25">
      <c r="A499" s="5" t="s">
        <v>992</v>
      </c>
      <c r="B499" s="6" t="s">
        <v>993</v>
      </c>
      <c r="C499" s="41">
        <v>325531.31</v>
      </c>
      <c r="D499" s="41">
        <v>56957.8</v>
      </c>
      <c r="E499" s="41">
        <v>3764.51</v>
      </c>
      <c r="F499" s="41">
        <v>8733.5</v>
      </c>
      <c r="G499" s="41">
        <v>11167.73</v>
      </c>
      <c r="H499" s="41">
        <v>4929.68</v>
      </c>
      <c r="I499" s="41">
        <v>3518.22</v>
      </c>
      <c r="J499" s="41">
        <v>8322.2999999999993</v>
      </c>
      <c r="K499" s="41">
        <v>3514.07</v>
      </c>
      <c r="L499" s="41">
        <v>652.29</v>
      </c>
      <c r="M499" s="41">
        <v>650.33000000000004</v>
      </c>
      <c r="N499" s="42">
        <v>0</v>
      </c>
      <c r="O499" s="41">
        <v>0</v>
      </c>
      <c r="P499" s="20">
        <f t="shared" si="7"/>
        <v>427741.73999999993</v>
      </c>
    </row>
    <row r="500" spans="1:16" x14ac:dyDescent="0.25">
      <c r="A500" s="5" t="s">
        <v>994</v>
      </c>
      <c r="B500" s="6" t="s">
        <v>995</v>
      </c>
      <c r="C500" s="41">
        <v>324216.76</v>
      </c>
      <c r="D500" s="41">
        <v>126858.43</v>
      </c>
      <c r="E500" s="41">
        <v>4356.91</v>
      </c>
      <c r="F500" s="41">
        <v>11717.67</v>
      </c>
      <c r="G500" s="41">
        <v>6365.23</v>
      </c>
      <c r="H500" s="41">
        <v>2809.75</v>
      </c>
      <c r="I500" s="41">
        <v>2826.63</v>
      </c>
      <c r="J500" s="41">
        <v>5069.74</v>
      </c>
      <c r="K500" s="41">
        <v>2140.6799999999998</v>
      </c>
      <c r="L500" s="41">
        <v>857.22</v>
      </c>
      <c r="M500" s="41">
        <v>434.78</v>
      </c>
      <c r="N500" s="42">
        <v>0</v>
      </c>
      <c r="O500" s="41">
        <v>0</v>
      </c>
      <c r="P500" s="20">
        <f t="shared" si="7"/>
        <v>487653.79999999993</v>
      </c>
    </row>
    <row r="501" spans="1:16" x14ac:dyDescent="0.25">
      <c r="A501" s="5" t="s">
        <v>996</v>
      </c>
      <c r="B501" s="6" t="s">
        <v>997</v>
      </c>
      <c r="C501" s="41">
        <v>83210.899999999994</v>
      </c>
      <c r="D501" s="41">
        <v>39228.870000000003</v>
      </c>
      <c r="E501" s="41">
        <v>1186.22</v>
      </c>
      <c r="F501" s="41">
        <v>3299.81</v>
      </c>
      <c r="G501" s="41">
        <v>1215.1300000000001</v>
      </c>
      <c r="H501" s="41">
        <v>536.39</v>
      </c>
      <c r="I501" s="41">
        <v>668.26</v>
      </c>
      <c r="J501" s="41">
        <v>1043.5</v>
      </c>
      <c r="K501" s="41">
        <v>440.62</v>
      </c>
      <c r="L501" s="41">
        <v>238.91</v>
      </c>
      <c r="M501" s="41">
        <v>93.35</v>
      </c>
      <c r="N501" s="42">
        <v>1744</v>
      </c>
      <c r="O501" s="41">
        <v>0</v>
      </c>
      <c r="P501" s="20">
        <f t="shared" si="7"/>
        <v>132905.96</v>
      </c>
    </row>
    <row r="502" spans="1:16" x14ac:dyDescent="0.25">
      <c r="A502" s="5" t="s">
        <v>998</v>
      </c>
      <c r="B502" s="6" t="s">
        <v>999</v>
      </c>
      <c r="C502" s="41">
        <v>396671.41</v>
      </c>
      <c r="D502" s="41">
        <v>99673.85</v>
      </c>
      <c r="E502" s="41">
        <v>4788.6899999999996</v>
      </c>
      <c r="F502" s="41">
        <v>11302.26</v>
      </c>
      <c r="G502" s="41">
        <v>14582.04</v>
      </c>
      <c r="H502" s="41">
        <v>6436.84</v>
      </c>
      <c r="I502" s="41">
        <v>4210.37</v>
      </c>
      <c r="J502" s="41">
        <v>10263.209999999999</v>
      </c>
      <c r="K502" s="41">
        <v>4333.6099999999997</v>
      </c>
      <c r="L502" s="41">
        <v>802.58</v>
      </c>
      <c r="M502" s="41">
        <v>766.45</v>
      </c>
      <c r="N502" s="42">
        <v>0</v>
      </c>
      <c r="O502" s="41">
        <v>0</v>
      </c>
      <c r="P502" s="20">
        <f t="shared" si="7"/>
        <v>553831.30999999982</v>
      </c>
    </row>
    <row r="503" spans="1:16" x14ac:dyDescent="0.25">
      <c r="A503" s="5" t="s">
        <v>1000</v>
      </c>
      <c r="B503" s="6" t="s">
        <v>1001</v>
      </c>
      <c r="C503" s="41">
        <v>250677.57</v>
      </c>
      <c r="D503" s="41">
        <v>58101.2</v>
      </c>
      <c r="E503" s="41">
        <v>3314.24</v>
      </c>
      <c r="F503" s="41">
        <v>8625.89</v>
      </c>
      <c r="G503" s="41">
        <v>7058.84</v>
      </c>
      <c r="H503" s="41">
        <v>3115.93</v>
      </c>
      <c r="I503" s="41">
        <v>2321.15</v>
      </c>
      <c r="J503" s="41">
        <v>4989.38</v>
      </c>
      <c r="K503" s="41">
        <v>2106.75</v>
      </c>
      <c r="L503" s="41">
        <v>600.84</v>
      </c>
      <c r="M503" s="41">
        <v>378.04</v>
      </c>
      <c r="N503" s="42">
        <v>13126</v>
      </c>
      <c r="O503" s="41">
        <v>0</v>
      </c>
      <c r="P503" s="20">
        <f t="shared" si="7"/>
        <v>354415.83000000007</v>
      </c>
    </row>
    <row r="504" spans="1:16" x14ac:dyDescent="0.25">
      <c r="A504" s="5" t="s">
        <v>1002</v>
      </c>
      <c r="B504" s="6" t="s">
        <v>1003</v>
      </c>
      <c r="C504" s="41">
        <v>153607.48000000001</v>
      </c>
      <c r="D504" s="41">
        <v>45075.66</v>
      </c>
      <c r="E504" s="41">
        <v>1955.59</v>
      </c>
      <c r="F504" s="41">
        <v>5127.7</v>
      </c>
      <c r="G504" s="41">
        <v>4198.8100000000004</v>
      </c>
      <c r="H504" s="41">
        <v>1853.45</v>
      </c>
      <c r="I504" s="41">
        <v>1420.22</v>
      </c>
      <c r="J504" s="41">
        <v>3095.15</v>
      </c>
      <c r="K504" s="41">
        <v>1306.92</v>
      </c>
      <c r="L504" s="41">
        <v>357.93</v>
      </c>
      <c r="M504" s="41">
        <v>232.26</v>
      </c>
      <c r="N504" s="42">
        <v>0</v>
      </c>
      <c r="O504" s="41">
        <v>0</v>
      </c>
      <c r="P504" s="20">
        <f t="shared" si="7"/>
        <v>218231.17000000004</v>
      </c>
    </row>
    <row r="505" spans="1:16" x14ac:dyDescent="0.25">
      <c r="A505" s="5" t="s">
        <v>1004</v>
      </c>
      <c r="B505" s="6" t="s">
        <v>1005</v>
      </c>
      <c r="C505" s="41">
        <v>316600.92</v>
      </c>
      <c r="D505" s="41">
        <v>86406.13</v>
      </c>
      <c r="E505" s="41">
        <v>3986.6</v>
      </c>
      <c r="F505" s="41">
        <v>10110.370000000001</v>
      </c>
      <c r="G505" s="41">
        <v>9913.2800000000007</v>
      </c>
      <c r="H505" s="41">
        <v>4375.9399999999996</v>
      </c>
      <c r="I505" s="41">
        <v>3069.58</v>
      </c>
      <c r="J505" s="41">
        <v>6936.68</v>
      </c>
      <c r="K505" s="41">
        <v>2928.99</v>
      </c>
      <c r="L505" s="41">
        <v>712.48</v>
      </c>
      <c r="M505" s="41">
        <v>522.07000000000005</v>
      </c>
      <c r="N505" s="42">
        <v>10707</v>
      </c>
      <c r="O505" s="41">
        <v>0</v>
      </c>
      <c r="P505" s="20">
        <f t="shared" si="7"/>
        <v>456270.04</v>
      </c>
    </row>
    <row r="506" spans="1:16" x14ac:dyDescent="0.25">
      <c r="A506" s="5" t="s">
        <v>1006</v>
      </c>
      <c r="B506" s="6" t="s">
        <v>1007</v>
      </c>
      <c r="C506" s="41">
        <v>521577.28</v>
      </c>
      <c r="D506" s="41">
        <v>220103.97</v>
      </c>
      <c r="E506" s="41">
        <v>6460.01</v>
      </c>
      <c r="F506" s="41">
        <v>15673.03</v>
      </c>
      <c r="G506" s="41">
        <v>17701.830000000002</v>
      </c>
      <c r="H506" s="41">
        <v>7813.98</v>
      </c>
      <c r="I506" s="41">
        <v>5335.67</v>
      </c>
      <c r="J506" s="41">
        <v>12488.52</v>
      </c>
      <c r="K506" s="41">
        <v>5273.25</v>
      </c>
      <c r="L506" s="41">
        <v>1168.04</v>
      </c>
      <c r="M506" s="41">
        <v>944.42</v>
      </c>
      <c r="N506" s="42">
        <v>0</v>
      </c>
      <c r="O506" s="41">
        <v>296175.11</v>
      </c>
      <c r="P506" s="20">
        <f t="shared" si="7"/>
        <v>1110715.1100000001</v>
      </c>
    </row>
    <row r="507" spans="1:16" x14ac:dyDescent="0.25">
      <c r="A507" s="5" t="s">
        <v>1008</v>
      </c>
      <c r="B507" s="6" t="s">
        <v>1009</v>
      </c>
      <c r="C507" s="41">
        <v>306125.40999999997</v>
      </c>
      <c r="D507" s="41">
        <v>101655.95</v>
      </c>
      <c r="E507" s="41">
        <v>3128.32</v>
      </c>
      <c r="F507" s="41">
        <v>6225.44</v>
      </c>
      <c r="G507" s="41">
        <v>4269.6099999999997</v>
      </c>
      <c r="H507" s="41">
        <v>1884.7</v>
      </c>
      <c r="I507" s="41">
        <v>3742.75</v>
      </c>
      <c r="J507" s="41">
        <v>6093.05</v>
      </c>
      <c r="K507" s="41">
        <v>2572.77</v>
      </c>
      <c r="L507" s="41">
        <v>480.25</v>
      </c>
      <c r="M507" s="41">
        <v>748.47</v>
      </c>
      <c r="N507" s="42">
        <v>0</v>
      </c>
      <c r="O507" s="41">
        <v>0</v>
      </c>
      <c r="P507" s="20">
        <f t="shared" si="7"/>
        <v>436926.71999999997</v>
      </c>
    </row>
    <row r="508" spans="1:16" x14ac:dyDescent="0.25">
      <c r="A508" s="5" t="s">
        <v>1010</v>
      </c>
      <c r="B508" s="6" t="s">
        <v>1011</v>
      </c>
      <c r="C508" s="41">
        <v>595931.56999999995</v>
      </c>
      <c r="D508" s="41">
        <v>180054.01</v>
      </c>
      <c r="E508" s="41">
        <v>6979.74</v>
      </c>
      <c r="F508" s="41">
        <v>16113.49</v>
      </c>
      <c r="G508" s="41">
        <v>18210.189999999999</v>
      </c>
      <c r="H508" s="41">
        <v>8038.38</v>
      </c>
      <c r="I508" s="41">
        <v>6491.67</v>
      </c>
      <c r="J508" s="41">
        <v>14359.57</v>
      </c>
      <c r="K508" s="41">
        <v>6063.29</v>
      </c>
      <c r="L508" s="41">
        <v>1123.96</v>
      </c>
      <c r="M508" s="41">
        <v>1205.28</v>
      </c>
      <c r="N508" s="42">
        <v>0</v>
      </c>
      <c r="O508" s="41">
        <v>0</v>
      </c>
      <c r="P508" s="20">
        <f t="shared" si="7"/>
        <v>854571.14999999991</v>
      </c>
    </row>
    <row r="509" spans="1:16" x14ac:dyDescent="0.25">
      <c r="A509" s="5" t="s">
        <v>1012</v>
      </c>
      <c r="B509" s="6" t="s">
        <v>1013</v>
      </c>
      <c r="C509" s="41">
        <v>118702.14</v>
      </c>
      <c r="D509" s="41">
        <v>49101.64</v>
      </c>
      <c r="E509" s="41">
        <v>1703.24</v>
      </c>
      <c r="F509" s="41">
        <v>4638.29</v>
      </c>
      <c r="G509" s="41">
        <v>2254.71</v>
      </c>
      <c r="H509" s="41">
        <v>995.28</v>
      </c>
      <c r="I509" s="41">
        <v>994.73</v>
      </c>
      <c r="J509" s="41">
        <v>1764.33</v>
      </c>
      <c r="K509" s="41">
        <v>744.98</v>
      </c>
      <c r="L509" s="41">
        <v>322.39</v>
      </c>
      <c r="M509" s="41">
        <v>145.47999999999999</v>
      </c>
      <c r="N509" s="42">
        <v>0</v>
      </c>
      <c r="O509" s="41">
        <v>0</v>
      </c>
      <c r="P509" s="20">
        <f t="shared" si="7"/>
        <v>181367.21000000002</v>
      </c>
    </row>
    <row r="510" spans="1:16" x14ac:dyDescent="0.25">
      <c r="A510" s="5" t="s">
        <v>1014</v>
      </c>
      <c r="B510" s="6" t="s">
        <v>1015</v>
      </c>
      <c r="C510" s="41">
        <v>385019.94</v>
      </c>
      <c r="D510" s="41">
        <v>62052.6</v>
      </c>
      <c r="E510" s="41">
        <v>4589.18</v>
      </c>
      <c r="F510" s="41">
        <v>11465.36</v>
      </c>
      <c r="G510" s="41">
        <v>12007.59</v>
      </c>
      <c r="H510" s="41">
        <v>5300.41</v>
      </c>
      <c r="I510" s="41">
        <v>3827.74</v>
      </c>
      <c r="J510" s="41">
        <v>8565.9699999999993</v>
      </c>
      <c r="K510" s="41">
        <v>3616.96</v>
      </c>
      <c r="L510" s="41">
        <v>849.08</v>
      </c>
      <c r="M510" s="41">
        <v>667.01</v>
      </c>
      <c r="N510" s="42">
        <v>0</v>
      </c>
      <c r="O510" s="41">
        <v>0</v>
      </c>
      <c r="P510" s="20">
        <f t="shared" si="7"/>
        <v>497961.83999999997</v>
      </c>
    </row>
    <row r="511" spans="1:16" x14ac:dyDescent="0.25">
      <c r="A511" s="5" t="s">
        <v>1016</v>
      </c>
      <c r="B511" s="6" t="s">
        <v>1017</v>
      </c>
      <c r="C511" s="41">
        <v>139485.06</v>
      </c>
      <c r="D511" s="41">
        <v>52860.43</v>
      </c>
      <c r="E511" s="41">
        <v>1811.42</v>
      </c>
      <c r="F511" s="41">
        <v>5789.16</v>
      </c>
      <c r="G511" s="41">
        <v>947.04</v>
      </c>
      <c r="H511" s="41">
        <v>418.05</v>
      </c>
      <c r="I511" s="41">
        <v>873.37</v>
      </c>
      <c r="J511" s="41">
        <v>890.22</v>
      </c>
      <c r="K511" s="41">
        <v>375.89</v>
      </c>
      <c r="L511" s="41">
        <v>389.78</v>
      </c>
      <c r="M511" s="41">
        <v>86.08</v>
      </c>
      <c r="N511" s="42">
        <v>26845</v>
      </c>
      <c r="O511" s="41">
        <v>0</v>
      </c>
      <c r="P511" s="20">
        <f t="shared" si="7"/>
        <v>230771.5</v>
      </c>
    </row>
    <row r="512" spans="1:16" x14ac:dyDescent="0.25">
      <c r="A512" s="5" t="s">
        <v>1018</v>
      </c>
      <c r="B512" s="6" t="s">
        <v>1019</v>
      </c>
      <c r="C512" s="41">
        <v>262903.89</v>
      </c>
      <c r="D512" s="41">
        <v>86316.04</v>
      </c>
      <c r="E512" s="41">
        <v>2916.36</v>
      </c>
      <c r="F512" s="41">
        <v>6556.42</v>
      </c>
      <c r="G512" s="41">
        <v>3569.67</v>
      </c>
      <c r="H512" s="41">
        <v>1575.73</v>
      </c>
      <c r="I512" s="41">
        <v>2948.29</v>
      </c>
      <c r="J512" s="41">
        <v>4699.0200000000004</v>
      </c>
      <c r="K512" s="41">
        <v>1984.15</v>
      </c>
      <c r="L512" s="41">
        <v>442.88</v>
      </c>
      <c r="M512" s="41">
        <v>559.84</v>
      </c>
      <c r="N512" s="42">
        <v>10423</v>
      </c>
      <c r="O512" s="41">
        <v>0</v>
      </c>
      <c r="P512" s="20">
        <f t="shared" si="7"/>
        <v>384895.29</v>
      </c>
    </row>
    <row r="513" spans="1:16" x14ac:dyDescent="0.25">
      <c r="A513" s="5" t="s">
        <v>1020</v>
      </c>
      <c r="B513" s="6" t="s">
        <v>1021</v>
      </c>
      <c r="C513" s="41">
        <v>952199.25</v>
      </c>
      <c r="D513" s="41">
        <v>199882.58</v>
      </c>
      <c r="E513" s="41">
        <v>9102.73</v>
      </c>
      <c r="F513" s="41">
        <v>12658.38</v>
      </c>
      <c r="G513" s="41">
        <v>17013.34</v>
      </c>
      <c r="H513" s="41">
        <v>7510.06</v>
      </c>
      <c r="I513" s="41">
        <v>13826.13</v>
      </c>
      <c r="J513" s="41">
        <v>24366.03</v>
      </c>
      <c r="K513" s="41">
        <v>10288.49</v>
      </c>
      <c r="L513" s="41">
        <v>855.04</v>
      </c>
      <c r="M513" s="41">
        <v>2993.94</v>
      </c>
      <c r="N513" s="42">
        <v>92162</v>
      </c>
      <c r="O513" s="41">
        <v>0</v>
      </c>
      <c r="P513" s="20">
        <f t="shared" si="7"/>
        <v>1342857.97</v>
      </c>
    </row>
    <row r="514" spans="1:16" x14ac:dyDescent="0.25">
      <c r="A514" s="5" t="s">
        <v>1022</v>
      </c>
      <c r="B514" s="6" t="s">
        <v>1023</v>
      </c>
      <c r="C514" s="41">
        <v>103631.84</v>
      </c>
      <c r="D514" s="41">
        <v>46058.39</v>
      </c>
      <c r="E514" s="41">
        <v>1545.87</v>
      </c>
      <c r="F514" s="41">
        <v>4333.63</v>
      </c>
      <c r="G514" s="41">
        <v>1796.5</v>
      </c>
      <c r="H514" s="41">
        <v>793.01</v>
      </c>
      <c r="I514" s="41">
        <v>805.6</v>
      </c>
      <c r="J514" s="41">
        <v>1357.95</v>
      </c>
      <c r="K514" s="41">
        <v>573.39</v>
      </c>
      <c r="L514" s="41">
        <v>302.16000000000003</v>
      </c>
      <c r="M514" s="41">
        <v>107.15</v>
      </c>
      <c r="N514" s="42">
        <v>4121</v>
      </c>
      <c r="O514" s="41">
        <v>0</v>
      </c>
      <c r="P514" s="20">
        <f t="shared" si="7"/>
        <v>165426.49000000002</v>
      </c>
    </row>
    <row r="515" spans="1:16" x14ac:dyDescent="0.25">
      <c r="A515" s="5" t="s">
        <v>1024</v>
      </c>
      <c r="B515" s="6" t="s">
        <v>1025</v>
      </c>
      <c r="C515" s="41">
        <v>244925.02</v>
      </c>
      <c r="D515" s="41">
        <v>73441.72</v>
      </c>
      <c r="E515" s="41">
        <v>3097.88</v>
      </c>
      <c r="F515" s="41">
        <v>7937.94</v>
      </c>
      <c r="G515" s="41">
        <v>7202.51</v>
      </c>
      <c r="H515" s="41">
        <v>3179.35</v>
      </c>
      <c r="I515" s="41">
        <v>2341.73</v>
      </c>
      <c r="J515" s="41">
        <v>5197.3599999999997</v>
      </c>
      <c r="K515" s="41">
        <v>2194.5700000000002</v>
      </c>
      <c r="L515" s="41">
        <v>554.37</v>
      </c>
      <c r="M515" s="41">
        <v>393.84</v>
      </c>
      <c r="N515" s="42">
        <v>0</v>
      </c>
      <c r="O515" s="41">
        <v>0</v>
      </c>
      <c r="P515" s="20">
        <f t="shared" si="7"/>
        <v>350466.29</v>
      </c>
    </row>
    <row r="516" spans="1:16" x14ac:dyDescent="0.25">
      <c r="A516" s="5" t="s">
        <v>1026</v>
      </c>
      <c r="B516" s="6" t="s">
        <v>1027</v>
      </c>
      <c r="C516" s="41">
        <v>164325.89000000001</v>
      </c>
      <c r="D516" s="41">
        <v>67818.3</v>
      </c>
      <c r="E516" s="41">
        <v>1851.16</v>
      </c>
      <c r="F516" s="41">
        <v>4284.21</v>
      </c>
      <c r="G516" s="41">
        <v>3603.65</v>
      </c>
      <c r="H516" s="41">
        <v>1590.73</v>
      </c>
      <c r="I516" s="41">
        <v>1794.98</v>
      </c>
      <c r="J516" s="41">
        <v>3432.74</v>
      </c>
      <c r="K516" s="41">
        <v>1449.47</v>
      </c>
      <c r="L516" s="41">
        <v>282.5</v>
      </c>
      <c r="M516" s="41">
        <v>335.31</v>
      </c>
      <c r="N516" s="42">
        <v>0</v>
      </c>
      <c r="O516" s="41">
        <v>0</v>
      </c>
      <c r="P516" s="20">
        <f t="shared" si="7"/>
        <v>250768.94</v>
      </c>
    </row>
    <row r="517" spans="1:16" x14ac:dyDescent="0.25">
      <c r="A517" s="5" t="s">
        <v>1028</v>
      </c>
      <c r="B517" s="6" t="s">
        <v>1029</v>
      </c>
      <c r="C517" s="41">
        <v>697201.72</v>
      </c>
      <c r="D517" s="41">
        <v>129667.66</v>
      </c>
      <c r="E517" s="41">
        <v>7644.43</v>
      </c>
      <c r="F517" s="41">
        <v>17664.400000000001</v>
      </c>
      <c r="G517" s="41">
        <v>26613.82</v>
      </c>
      <c r="H517" s="41">
        <v>11747.93</v>
      </c>
      <c r="I517" s="41">
        <v>7617.31</v>
      </c>
      <c r="J517" s="41">
        <v>18780.47</v>
      </c>
      <c r="K517" s="41">
        <v>7930</v>
      </c>
      <c r="L517" s="41">
        <v>1233.24</v>
      </c>
      <c r="M517" s="41">
        <v>1425.8</v>
      </c>
      <c r="N517" s="42">
        <v>0</v>
      </c>
      <c r="O517" s="41">
        <v>0</v>
      </c>
      <c r="P517" s="20">
        <f t="shared" si="7"/>
        <v>927526.78000000014</v>
      </c>
    </row>
    <row r="518" spans="1:16" x14ac:dyDescent="0.25">
      <c r="A518" s="5" t="s">
        <v>1030</v>
      </c>
      <c r="B518" s="6" t="s">
        <v>1031</v>
      </c>
      <c r="C518" s="41">
        <v>113515.3</v>
      </c>
      <c r="D518" s="41">
        <v>35449.599999999999</v>
      </c>
      <c r="E518" s="41">
        <v>1753.07</v>
      </c>
      <c r="F518" s="41">
        <v>5082.78</v>
      </c>
      <c r="G518" s="41">
        <v>1735.53</v>
      </c>
      <c r="H518" s="41">
        <v>766.1</v>
      </c>
      <c r="I518" s="41">
        <v>800.6</v>
      </c>
      <c r="J518" s="41">
        <v>1235.57</v>
      </c>
      <c r="K518" s="41">
        <v>521.72</v>
      </c>
      <c r="L518" s="41">
        <v>352.53</v>
      </c>
      <c r="M518" s="41">
        <v>92.02</v>
      </c>
      <c r="N518" s="42">
        <v>0</v>
      </c>
      <c r="O518" s="41">
        <v>0</v>
      </c>
      <c r="P518" s="20">
        <f t="shared" si="7"/>
        <v>161304.82</v>
      </c>
    </row>
    <row r="519" spans="1:16" x14ac:dyDescent="0.25">
      <c r="A519" s="5" t="s">
        <v>1032</v>
      </c>
      <c r="B519" s="6" t="s">
        <v>1033</v>
      </c>
      <c r="C519" s="41">
        <v>269171.34000000003</v>
      </c>
      <c r="D519" s="41">
        <v>116744.47</v>
      </c>
      <c r="E519" s="41">
        <v>3360.81</v>
      </c>
      <c r="F519" s="41">
        <v>8528.14</v>
      </c>
      <c r="G519" s="41">
        <v>7736.79</v>
      </c>
      <c r="H519" s="41">
        <v>3415.19</v>
      </c>
      <c r="I519" s="41">
        <v>2615.08</v>
      </c>
      <c r="J519" s="41">
        <v>5664.67</v>
      </c>
      <c r="K519" s="41">
        <v>2391.89</v>
      </c>
      <c r="L519" s="41">
        <v>591.96</v>
      </c>
      <c r="M519" s="41">
        <v>445.99</v>
      </c>
      <c r="N519" s="42">
        <v>7492</v>
      </c>
      <c r="O519" s="41">
        <v>0</v>
      </c>
      <c r="P519" s="20">
        <f t="shared" si="7"/>
        <v>428158.33000000007</v>
      </c>
    </row>
    <row r="520" spans="1:16" x14ac:dyDescent="0.25">
      <c r="A520" s="5" t="s">
        <v>1034</v>
      </c>
      <c r="B520" s="6" t="s">
        <v>1035</v>
      </c>
      <c r="C520" s="41">
        <v>124927.34</v>
      </c>
      <c r="D520" s="41">
        <v>44600.800000000003</v>
      </c>
      <c r="E520" s="41">
        <v>1846.86</v>
      </c>
      <c r="F520" s="41">
        <v>5129.72</v>
      </c>
      <c r="G520" s="41">
        <v>2510.9699999999998</v>
      </c>
      <c r="H520" s="41">
        <v>1108.4000000000001</v>
      </c>
      <c r="I520" s="41">
        <v>994.82</v>
      </c>
      <c r="J520" s="41">
        <v>1809.46</v>
      </c>
      <c r="K520" s="41">
        <v>764.04</v>
      </c>
      <c r="L520" s="41">
        <v>355.59</v>
      </c>
      <c r="M520" s="41">
        <v>136.69999999999999</v>
      </c>
      <c r="N520" s="42">
        <v>5704</v>
      </c>
      <c r="O520" s="41">
        <v>0</v>
      </c>
      <c r="P520" s="20">
        <f t="shared" si="7"/>
        <v>189888.7</v>
      </c>
    </row>
    <row r="521" spans="1:16" x14ac:dyDescent="0.25">
      <c r="A521" s="5" t="s">
        <v>1036</v>
      </c>
      <c r="B521" s="6" t="s">
        <v>1037</v>
      </c>
      <c r="C521" s="41">
        <v>607786.48</v>
      </c>
      <c r="D521" s="41">
        <v>80520.399999999994</v>
      </c>
      <c r="E521" s="41">
        <v>6937.45</v>
      </c>
      <c r="F521" s="41">
        <v>15605.31</v>
      </c>
      <c r="G521" s="41">
        <v>20328.09</v>
      </c>
      <c r="H521" s="41">
        <v>8973.27</v>
      </c>
      <c r="I521" s="41">
        <v>6794.05</v>
      </c>
      <c r="J521" s="41">
        <v>15775.11</v>
      </c>
      <c r="K521" s="41">
        <v>6661</v>
      </c>
      <c r="L521" s="41">
        <v>1090.6199999999999</v>
      </c>
      <c r="M521" s="41">
        <v>1284.03</v>
      </c>
      <c r="N521" s="42">
        <v>0</v>
      </c>
      <c r="O521" s="41">
        <v>0</v>
      </c>
      <c r="P521" s="20">
        <f t="shared" si="7"/>
        <v>771755.81</v>
      </c>
    </row>
    <row r="522" spans="1:16" x14ac:dyDescent="0.25">
      <c r="A522" s="5" t="s">
        <v>1038</v>
      </c>
      <c r="B522" s="6" t="s">
        <v>1039</v>
      </c>
      <c r="C522" s="41">
        <v>135882.98000000001</v>
      </c>
      <c r="D522" s="41">
        <v>64470.36</v>
      </c>
      <c r="E522" s="41">
        <v>2061.38</v>
      </c>
      <c r="F522" s="41">
        <v>5857.81</v>
      </c>
      <c r="G522" s="41">
        <v>2193.9699999999998</v>
      </c>
      <c r="H522" s="41">
        <v>968.47</v>
      </c>
      <c r="I522" s="41">
        <v>1016.11</v>
      </c>
      <c r="J522" s="41">
        <v>1610.96</v>
      </c>
      <c r="K522" s="41">
        <v>680.22</v>
      </c>
      <c r="L522" s="41">
        <v>407.68</v>
      </c>
      <c r="M522" s="41">
        <v>128.03</v>
      </c>
      <c r="N522" s="42">
        <v>0</v>
      </c>
      <c r="O522" s="41">
        <v>0</v>
      </c>
      <c r="P522" s="20">
        <f t="shared" ref="P522:P577" si="8">SUM(C522:O522)</f>
        <v>215277.97</v>
      </c>
    </row>
    <row r="523" spans="1:16" x14ac:dyDescent="0.25">
      <c r="A523" s="5" t="s">
        <v>1040</v>
      </c>
      <c r="B523" s="6" t="s">
        <v>1041</v>
      </c>
      <c r="C523" s="41">
        <v>6745892.3700000001</v>
      </c>
      <c r="D523" s="41">
        <v>2133610.5299999998</v>
      </c>
      <c r="E523" s="41">
        <v>67495.740000000005</v>
      </c>
      <c r="F523" s="41">
        <v>126193.11</v>
      </c>
      <c r="G523" s="41">
        <v>150819.22</v>
      </c>
      <c r="H523" s="41">
        <v>66574.94</v>
      </c>
      <c r="I523" s="41">
        <v>85995.4</v>
      </c>
      <c r="J523" s="41">
        <v>164125.32999999999</v>
      </c>
      <c r="K523" s="41">
        <v>69301.490000000005</v>
      </c>
      <c r="L523" s="41">
        <v>8621.61</v>
      </c>
      <c r="M523" s="41">
        <v>17584.189999999999</v>
      </c>
      <c r="N523" s="42">
        <v>507727</v>
      </c>
      <c r="O523" s="41">
        <v>0</v>
      </c>
      <c r="P523" s="20">
        <f t="shared" si="8"/>
        <v>10143940.93</v>
      </c>
    </row>
    <row r="524" spans="1:16" x14ac:dyDescent="0.25">
      <c r="A524" s="5" t="s">
        <v>1042</v>
      </c>
      <c r="B524" s="6" t="s">
        <v>1043</v>
      </c>
      <c r="C524" s="41">
        <v>375657.91</v>
      </c>
      <c r="D524" s="41">
        <v>214681.18</v>
      </c>
      <c r="E524" s="41">
        <v>4439.03</v>
      </c>
      <c r="F524" s="41">
        <v>10965.55</v>
      </c>
      <c r="G524" s="41">
        <v>11930.52</v>
      </c>
      <c r="H524" s="41">
        <v>5266.39</v>
      </c>
      <c r="I524" s="41">
        <v>3808.7</v>
      </c>
      <c r="J524" s="41">
        <v>8767.42</v>
      </c>
      <c r="K524" s="41">
        <v>3702.02</v>
      </c>
      <c r="L524" s="41">
        <v>751.37</v>
      </c>
      <c r="M524" s="41">
        <v>674.41</v>
      </c>
      <c r="N524" s="42">
        <v>0</v>
      </c>
      <c r="O524" s="41">
        <v>0</v>
      </c>
      <c r="P524" s="20">
        <f t="shared" si="8"/>
        <v>640644.50000000012</v>
      </c>
    </row>
    <row r="525" spans="1:16" x14ac:dyDescent="0.25">
      <c r="A525" s="5" t="s">
        <v>1044</v>
      </c>
      <c r="B525" s="6" t="s">
        <v>1045</v>
      </c>
      <c r="C525" s="41">
        <v>379755.33</v>
      </c>
      <c r="D525" s="41">
        <v>57558.2</v>
      </c>
      <c r="E525" s="41">
        <v>4377.42</v>
      </c>
      <c r="F525" s="41">
        <v>10317.57</v>
      </c>
      <c r="G525" s="41">
        <v>14137.2</v>
      </c>
      <c r="H525" s="41">
        <v>6240.47</v>
      </c>
      <c r="I525" s="41">
        <v>4035.3</v>
      </c>
      <c r="J525" s="41">
        <v>9847.2800000000007</v>
      </c>
      <c r="K525" s="41">
        <v>4157.99</v>
      </c>
      <c r="L525" s="41">
        <v>788.06</v>
      </c>
      <c r="M525" s="41">
        <v>737.92</v>
      </c>
      <c r="N525" s="42">
        <v>9403</v>
      </c>
      <c r="O525" s="41">
        <v>0</v>
      </c>
      <c r="P525" s="20">
        <f t="shared" si="8"/>
        <v>501355.74</v>
      </c>
    </row>
    <row r="526" spans="1:16" x14ac:dyDescent="0.25">
      <c r="A526" s="5" t="s">
        <v>1046</v>
      </c>
      <c r="B526" s="6" t="s">
        <v>1047</v>
      </c>
      <c r="C526" s="41">
        <v>70394.149999999994</v>
      </c>
      <c r="D526" s="41">
        <v>37646.39</v>
      </c>
      <c r="E526" s="41">
        <v>1050.8399999999999</v>
      </c>
      <c r="F526" s="41">
        <v>3008.15</v>
      </c>
      <c r="G526" s="41">
        <v>251.77</v>
      </c>
      <c r="H526" s="41">
        <v>111.14</v>
      </c>
      <c r="I526" s="41">
        <v>525.04999999999995</v>
      </c>
      <c r="J526" s="41">
        <v>486.5</v>
      </c>
      <c r="K526" s="41">
        <v>205.42</v>
      </c>
      <c r="L526" s="41">
        <v>199.86</v>
      </c>
      <c r="M526" s="41">
        <v>66.290000000000006</v>
      </c>
      <c r="N526" s="42">
        <v>0</v>
      </c>
      <c r="O526" s="41">
        <v>0</v>
      </c>
      <c r="P526" s="20">
        <f t="shared" si="8"/>
        <v>113945.55999999998</v>
      </c>
    </row>
    <row r="527" spans="1:16" x14ac:dyDescent="0.25">
      <c r="A527" s="5" t="s">
        <v>1048</v>
      </c>
      <c r="B527" s="6" t="s">
        <v>1049</v>
      </c>
      <c r="C527" s="41">
        <v>264942.07</v>
      </c>
      <c r="D527" s="41">
        <v>120862.13</v>
      </c>
      <c r="E527" s="41">
        <v>3089.88</v>
      </c>
      <c r="F527" s="41">
        <v>7177.98</v>
      </c>
      <c r="G527" s="41">
        <v>7565.98</v>
      </c>
      <c r="H527" s="41">
        <v>3339.79</v>
      </c>
      <c r="I527" s="41">
        <v>2863.71</v>
      </c>
      <c r="J527" s="41">
        <v>6191.18</v>
      </c>
      <c r="K527" s="41">
        <v>2614.21</v>
      </c>
      <c r="L527" s="41">
        <v>516.59</v>
      </c>
      <c r="M527" s="41">
        <v>529.24</v>
      </c>
      <c r="N527" s="42">
        <v>0</v>
      </c>
      <c r="O527" s="41">
        <v>0</v>
      </c>
      <c r="P527" s="20">
        <f t="shared" si="8"/>
        <v>419692.76</v>
      </c>
    </row>
    <row r="528" spans="1:16" x14ac:dyDescent="0.25">
      <c r="A528" s="5" t="s">
        <v>1050</v>
      </c>
      <c r="B528" s="6" t="s">
        <v>1051</v>
      </c>
      <c r="C528" s="41">
        <v>610491.72</v>
      </c>
      <c r="D528" s="41">
        <v>363994.55</v>
      </c>
      <c r="E528" s="41">
        <v>6978.21</v>
      </c>
      <c r="F528" s="41">
        <v>16700.259999999998</v>
      </c>
      <c r="G528" s="41">
        <v>16686.55</v>
      </c>
      <c r="H528" s="41">
        <v>7365.81</v>
      </c>
      <c r="I528" s="41">
        <v>6411.61</v>
      </c>
      <c r="J528" s="41">
        <v>13576.19</v>
      </c>
      <c r="K528" s="41">
        <v>5732.51</v>
      </c>
      <c r="L528" s="41">
        <v>1207.8599999999999</v>
      </c>
      <c r="M528" s="41">
        <v>1165.68</v>
      </c>
      <c r="N528" s="42">
        <v>63407</v>
      </c>
      <c r="O528" s="41">
        <v>0</v>
      </c>
      <c r="P528" s="20">
        <f t="shared" si="8"/>
        <v>1113717.95</v>
      </c>
    </row>
    <row r="529" spans="1:16" x14ac:dyDescent="0.25">
      <c r="A529" s="5" t="s">
        <v>1052</v>
      </c>
      <c r="B529" s="6" t="s">
        <v>1053</v>
      </c>
      <c r="C529" s="41">
        <v>81145.460000000006</v>
      </c>
      <c r="D529" s="41">
        <v>40464.730000000003</v>
      </c>
      <c r="E529" s="41">
        <v>1336.33</v>
      </c>
      <c r="F529" s="41">
        <v>4022.59</v>
      </c>
      <c r="G529" s="41">
        <v>562.98</v>
      </c>
      <c r="H529" s="41">
        <v>248.51</v>
      </c>
      <c r="I529" s="41">
        <v>490</v>
      </c>
      <c r="J529" s="41">
        <v>461.31</v>
      </c>
      <c r="K529" s="41">
        <v>194.79</v>
      </c>
      <c r="L529" s="41">
        <v>275.06</v>
      </c>
      <c r="M529" s="41">
        <v>39.799999999999997</v>
      </c>
      <c r="N529" s="42">
        <v>0</v>
      </c>
      <c r="O529" s="41">
        <v>0</v>
      </c>
      <c r="P529" s="20">
        <f t="shared" si="8"/>
        <v>129241.55999999998</v>
      </c>
    </row>
    <row r="530" spans="1:16" x14ac:dyDescent="0.25">
      <c r="A530" s="5" t="s">
        <v>1054</v>
      </c>
      <c r="B530" s="6" t="s">
        <v>1055</v>
      </c>
      <c r="C530" s="41">
        <v>124737.42</v>
      </c>
      <c r="D530" s="41">
        <v>41078</v>
      </c>
      <c r="E530" s="41">
        <v>1773.63</v>
      </c>
      <c r="F530" s="41">
        <v>4864.6099999999997</v>
      </c>
      <c r="G530" s="41">
        <v>2760.88</v>
      </c>
      <c r="H530" s="41">
        <v>1218.71</v>
      </c>
      <c r="I530" s="41">
        <v>1034.45</v>
      </c>
      <c r="J530" s="41">
        <v>1981.87</v>
      </c>
      <c r="K530" s="41">
        <v>836.84</v>
      </c>
      <c r="L530" s="41">
        <v>338.91</v>
      </c>
      <c r="M530" s="41">
        <v>149.87</v>
      </c>
      <c r="N530" s="42">
        <v>0</v>
      </c>
      <c r="O530" s="41">
        <v>0</v>
      </c>
      <c r="P530" s="20">
        <f t="shared" si="8"/>
        <v>180775.18999999997</v>
      </c>
    </row>
    <row r="531" spans="1:16" x14ac:dyDescent="0.25">
      <c r="A531" s="5" t="s">
        <v>1056</v>
      </c>
      <c r="B531" s="6" t="s">
        <v>1057</v>
      </c>
      <c r="C531" s="41">
        <v>291677.24</v>
      </c>
      <c r="D531" s="41">
        <v>81629.45</v>
      </c>
      <c r="E531" s="41">
        <v>3173.99</v>
      </c>
      <c r="F531" s="41">
        <v>7442.9</v>
      </c>
      <c r="G531" s="41">
        <v>3649.37</v>
      </c>
      <c r="H531" s="41">
        <v>1610.91</v>
      </c>
      <c r="I531" s="41">
        <v>3112.76</v>
      </c>
      <c r="J531" s="41">
        <v>4817.22</v>
      </c>
      <c r="K531" s="41">
        <v>2034.06</v>
      </c>
      <c r="L531" s="41">
        <v>622.23</v>
      </c>
      <c r="M531" s="41">
        <v>573.44000000000005</v>
      </c>
      <c r="N531" s="42">
        <v>0</v>
      </c>
      <c r="O531" s="41">
        <v>0</v>
      </c>
      <c r="P531" s="20">
        <f t="shared" si="8"/>
        <v>400343.56999999995</v>
      </c>
    </row>
    <row r="532" spans="1:16" x14ac:dyDescent="0.25">
      <c r="A532" s="5" t="s">
        <v>1058</v>
      </c>
      <c r="B532" s="6" t="s">
        <v>1059</v>
      </c>
      <c r="C532" s="41">
        <v>78829.570000000007</v>
      </c>
      <c r="D532" s="41">
        <v>36243.910000000003</v>
      </c>
      <c r="E532" s="41">
        <v>1192.4100000000001</v>
      </c>
      <c r="F532" s="41">
        <v>3596.58</v>
      </c>
      <c r="G532" s="41">
        <v>728.75</v>
      </c>
      <c r="H532" s="41">
        <v>321.69</v>
      </c>
      <c r="I532" s="41">
        <v>510.75</v>
      </c>
      <c r="J532" s="41">
        <v>596.32000000000005</v>
      </c>
      <c r="K532" s="41">
        <v>251.8</v>
      </c>
      <c r="L532" s="41">
        <v>240.29</v>
      </c>
      <c r="M532" s="41">
        <v>50.84</v>
      </c>
      <c r="N532" s="42">
        <v>0</v>
      </c>
      <c r="O532" s="41">
        <v>0</v>
      </c>
      <c r="P532" s="20">
        <f t="shared" si="8"/>
        <v>122562.91000000002</v>
      </c>
    </row>
    <row r="533" spans="1:16" x14ac:dyDescent="0.25">
      <c r="A533" s="5" t="s">
        <v>1060</v>
      </c>
      <c r="B533" s="6" t="s">
        <v>1061</v>
      </c>
      <c r="C533" s="41">
        <v>1196584.1399999999</v>
      </c>
      <c r="D533" s="41">
        <v>505862.02</v>
      </c>
      <c r="E533" s="41">
        <v>10569.4</v>
      </c>
      <c r="F533" s="41">
        <v>22870.54</v>
      </c>
      <c r="G533" s="41">
        <v>27992.3</v>
      </c>
      <c r="H533" s="41">
        <v>12356.42</v>
      </c>
      <c r="I533" s="41">
        <v>13601.36</v>
      </c>
      <c r="J533" s="41">
        <v>26650.01</v>
      </c>
      <c r="K533" s="41">
        <v>11252.9</v>
      </c>
      <c r="L533" s="41">
        <v>1913.25</v>
      </c>
      <c r="M533" s="41">
        <v>2615.77</v>
      </c>
      <c r="N533" s="42">
        <v>41676</v>
      </c>
      <c r="O533" s="41">
        <v>0</v>
      </c>
      <c r="P533" s="20">
        <f t="shared" si="8"/>
        <v>1873944.1099999999</v>
      </c>
    </row>
    <row r="534" spans="1:16" x14ac:dyDescent="0.25">
      <c r="A534" s="5" t="s">
        <v>1062</v>
      </c>
      <c r="B534" s="6" t="s">
        <v>1063</v>
      </c>
      <c r="C534" s="41">
        <v>1027587.99</v>
      </c>
      <c r="D534" s="41">
        <v>279155.64</v>
      </c>
      <c r="E534" s="41">
        <v>11192.76</v>
      </c>
      <c r="F534" s="41">
        <v>24813.03</v>
      </c>
      <c r="G534" s="41">
        <v>37884.9</v>
      </c>
      <c r="H534" s="41">
        <v>16723.23</v>
      </c>
      <c r="I534" s="41">
        <v>11653.5</v>
      </c>
      <c r="J534" s="41">
        <v>28336.99</v>
      </c>
      <c r="K534" s="41">
        <v>11965.22</v>
      </c>
      <c r="L534" s="41">
        <v>1721.86</v>
      </c>
      <c r="M534" s="41">
        <v>2230.2199999999998</v>
      </c>
      <c r="N534" s="42">
        <v>0</v>
      </c>
      <c r="O534" s="41">
        <v>0</v>
      </c>
      <c r="P534" s="20">
        <f t="shared" si="8"/>
        <v>1453265.3399999999</v>
      </c>
    </row>
    <row r="535" spans="1:16" x14ac:dyDescent="0.25">
      <c r="A535" s="5" t="s">
        <v>1064</v>
      </c>
      <c r="B535" s="6" t="s">
        <v>1065</v>
      </c>
      <c r="C535" s="41">
        <v>242264.6</v>
      </c>
      <c r="D535" s="41">
        <v>91699.41</v>
      </c>
      <c r="E535" s="41">
        <v>3109.21</v>
      </c>
      <c r="F535" s="41">
        <v>8191.36</v>
      </c>
      <c r="G535" s="41">
        <v>5681.39</v>
      </c>
      <c r="H535" s="41">
        <v>2507.89</v>
      </c>
      <c r="I535" s="41">
        <v>2210.44</v>
      </c>
      <c r="J535" s="41">
        <v>4365.46</v>
      </c>
      <c r="K535" s="41">
        <v>1843.3</v>
      </c>
      <c r="L535" s="41">
        <v>604.04999999999995</v>
      </c>
      <c r="M535" s="41">
        <v>356.63</v>
      </c>
      <c r="N535" s="42">
        <v>0</v>
      </c>
      <c r="O535" s="41">
        <v>0</v>
      </c>
      <c r="P535" s="20">
        <f t="shared" si="8"/>
        <v>362833.74000000005</v>
      </c>
    </row>
    <row r="536" spans="1:16" x14ac:dyDescent="0.25">
      <c r="A536" s="5" t="s">
        <v>1066</v>
      </c>
      <c r="B536" s="6" t="s">
        <v>1067</v>
      </c>
      <c r="C536" s="41">
        <v>140569.68</v>
      </c>
      <c r="D536" s="41">
        <v>54855</v>
      </c>
      <c r="E536" s="41">
        <v>1918.38</v>
      </c>
      <c r="F536" s="41">
        <v>5233.34</v>
      </c>
      <c r="G536" s="41">
        <v>2061.5300000000002</v>
      </c>
      <c r="H536" s="41">
        <v>910.01</v>
      </c>
      <c r="I536" s="41">
        <v>1188.3599999999999</v>
      </c>
      <c r="J536" s="41">
        <v>1857.05</v>
      </c>
      <c r="K536" s="41">
        <v>784.13</v>
      </c>
      <c r="L536" s="41">
        <v>387.96</v>
      </c>
      <c r="M536" s="41">
        <v>176.76</v>
      </c>
      <c r="N536" s="42">
        <v>697</v>
      </c>
      <c r="O536" s="41">
        <v>0</v>
      </c>
      <c r="P536" s="20">
        <f t="shared" si="8"/>
        <v>210639.19999999998</v>
      </c>
    </row>
    <row r="537" spans="1:16" x14ac:dyDescent="0.25">
      <c r="A537" s="5" t="s">
        <v>1068</v>
      </c>
      <c r="B537" s="6" t="s">
        <v>1069</v>
      </c>
      <c r="C537" s="41">
        <v>151921.62</v>
      </c>
      <c r="D537" s="41">
        <v>48123.8</v>
      </c>
      <c r="E537" s="41">
        <v>2186.0700000000002</v>
      </c>
      <c r="F537" s="41">
        <v>6012.36</v>
      </c>
      <c r="G537" s="41">
        <v>3434.51</v>
      </c>
      <c r="H537" s="41">
        <v>1516.07</v>
      </c>
      <c r="I537" s="41">
        <v>1247.96</v>
      </c>
      <c r="J537" s="41">
        <v>2397.39</v>
      </c>
      <c r="K537" s="41">
        <v>1012.29</v>
      </c>
      <c r="L537" s="41">
        <v>417.19</v>
      </c>
      <c r="M537" s="41">
        <v>178.65</v>
      </c>
      <c r="N537" s="42">
        <v>0</v>
      </c>
      <c r="O537" s="41">
        <v>0</v>
      </c>
      <c r="P537" s="20">
        <f t="shared" si="8"/>
        <v>218447.91</v>
      </c>
    </row>
    <row r="538" spans="1:16" x14ac:dyDescent="0.25">
      <c r="A538" s="5" t="s">
        <v>1070</v>
      </c>
      <c r="B538" s="6" t="s">
        <v>1071</v>
      </c>
      <c r="C538" s="41">
        <v>352039.87</v>
      </c>
      <c r="D538" s="41">
        <v>130197.29</v>
      </c>
      <c r="E538" s="41">
        <v>3987.52</v>
      </c>
      <c r="F538" s="41">
        <v>9542.36</v>
      </c>
      <c r="G538" s="41">
        <v>9011.11</v>
      </c>
      <c r="H538" s="41">
        <v>3977.71</v>
      </c>
      <c r="I538" s="41">
        <v>3694.71</v>
      </c>
      <c r="J538" s="41">
        <v>7510.66</v>
      </c>
      <c r="K538" s="41">
        <v>3171.36</v>
      </c>
      <c r="L538" s="41">
        <v>708.91</v>
      </c>
      <c r="M538" s="41">
        <v>671.83</v>
      </c>
      <c r="N538" s="42">
        <v>0</v>
      </c>
      <c r="O538" s="41">
        <v>0</v>
      </c>
      <c r="P538" s="20">
        <f t="shared" si="8"/>
        <v>524513.32999999996</v>
      </c>
    </row>
    <row r="539" spans="1:16" x14ac:dyDescent="0.25">
      <c r="A539" s="5" t="s">
        <v>1072</v>
      </c>
      <c r="B539" s="6" t="s">
        <v>1073</v>
      </c>
      <c r="C539" s="41">
        <v>197757.8</v>
      </c>
      <c r="D539" s="41">
        <v>48457.599999999999</v>
      </c>
      <c r="E539" s="41">
        <v>2528.4899999999998</v>
      </c>
      <c r="F539" s="41">
        <v>6476.44</v>
      </c>
      <c r="G539" s="41">
        <v>5836.27</v>
      </c>
      <c r="H539" s="41">
        <v>2576.2600000000002</v>
      </c>
      <c r="I539" s="41">
        <v>1889.01</v>
      </c>
      <c r="J539" s="41">
        <v>4250.72</v>
      </c>
      <c r="K539" s="41">
        <v>1794.85</v>
      </c>
      <c r="L539" s="41">
        <v>448.42</v>
      </c>
      <c r="M539" s="41">
        <v>317</v>
      </c>
      <c r="N539" s="42">
        <v>0</v>
      </c>
      <c r="O539" s="41">
        <v>0</v>
      </c>
      <c r="P539" s="20">
        <f t="shared" si="8"/>
        <v>272332.85999999993</v>
      </c>
    </row>
    <row r="540" spans="1:16" x14ac:dyDescent="0.25">
      <c r="A540" s="5" t="s">
        <v>1074</v>
      </c>
      <c r="B540" s="6" t="s">
        <v>1075</v>
      </c>
      <c r="C540" s="41">
        <v>292856.93</v>
      </c>
      <c r="D540" s="41">
        <v>112423.2</v>
      </c>
      <c r="E540" s="41">
        <v>3624.71</v>
      </c>
      <c r="F540" s="41">
        <v>9096.2999999999993</v>
      </c>
      <c r="G540" s="41">
        <v>9314.2099999999991</v>
      </c>
      <c r="H540" s="41">
        <v>4111.5</v>
      </c>
      <c r="I540" s="41">
        <v>2889.38</v>
      </c>
      <c r="J540" s="41">
        <v>6648.45</v>
      </c>
      <c r="K540" s="41">
        <v>2807.29</v>
      </c>
      <c r="L540" s="41">
        <v>634.39</v>
      </c>
      <c r="M540" s="41">
        <v>498.94</v>
      </c>
      <c r="N540" s="42">
        <v>0</v>
      </c>
      <c r="O540" s="41">
        <v>0</v>
      </c>
      <c r="P540" s="20">
        <f t="shared" si="8"/>
        <v>444905.30000000005</v>
      </c>
    </row>
    <row r="541" spans="1:16" x14ac:dyDescent="0.25">
      <c r="A541" s="5" t="s">
        <v>1076</v>
      </c>
      <c r="B541" s="6" t="s">
        <v>1077</v>
      </c>
      <c r="C541" s="41">
        <v>258571.85</v>
      </c>
      <c r="D541" s="41">
        <v>128873.28</v>
      </c>
      <c r="E541" s="41">
        <v>3088.5</v>
      </c>
      <c r="F541" s="41">
        <v>7485.38</v>
      </c>
      <c r="G541" s="41">
        <v>6135.7</v>
      </c>
      <c r="H541" s="41">
        <v>2708.44</v>
      </c>
      <c r="I541" s="41">
        <v>2675.31</v>
      </c>
      <c r="J541" s="41">
        <v>5293.07</v>
      </c>
      <c r="K541" s="41">
        <v>2234.9899999999998</v>
      </c>
      <c r="L541" s="41">
        <v>511.32</v>
      </c>
      <c r="M541" s="41">
        <v>479.71</v>
      </c>
      <c r="N541" s="42">
        <v>14782</v>
      </c>
      <c r="O541" s="41">
        <v>0</v>
      </c>
      <c r="P541" s="20">
        <f t="shared" si="8"/>
        <v>432839.55000000005</v>
      </c>
    </row>
    <row r="542" spans="1:16" x14ac:dyDescent="0.25">
      <c r="A542" s="5" t="s">
        <v>1078</v>
      </c>
      <c r="B542" s="6" t="s">
        <v>1079</v>
      </c>
      <c r="C542" s="41">
        <v>311107.26</v>
      </c>
      <c r="D542" s="41">
        <v>172910.58</v>
      </c>
      <c r="E542" s="41">
        <v>3638.15</v>
      </c>
      <c r="F542" s="41">
        <v>9012.49</v>
      </c>
      <c r="G542" s="41">
        <v>8115.94</v>
      </c>
      <c r="H542" s="41">
        <v>3582.55</v>
      </c>
      <c r="I542" s="41">
        <v>3141.25</v>
      </c>
      <c r="J542" s="41">
        <v>6456.94</v>
      </c>
      <c r="K542" s="41">
        <v>2726.43</v>
      </c>
      <c r="L542" s="41">
        <v>640.97</v>
      </c>
      <c r="M542" s="41">
        <v>555.08000000000004</v>
      </c>
      <c r="N542" s="42">
        <v>0</v>
      </c>
      <c r="O542" s="41">
        <v>0</v>
      </c>
      <c r="P542" s="20">
        <f t="shared" si="8"/>
        <v>521887.63999999996</v>
      </c>
    </row>
    <row r="543" spans="1:16" x14ac:dyDescent="0.25">
      <c r="A543" s="5" t="s">
        <v>1080</v>
      </c>
      <c r="B543" s="6" t="s">
        <v>1081</v>
      </c>
      <c r="C543" s="41">
        <v>309440.45</v>
      </c>
      <c r="D543" s="41">
        <v>55242.2</v>
      </c>
      <c r="E543" s="41">
        <v>3638.19</v>
      </c>
      <c r="F543" s="41">
        <v>9116.39</v>
      </c>
      <c r="G543" s="41">
        <v>7349.64</v>
      </c>
      <c r="H543" s="41">
        <v>3244.29</v>
      </c>
      <c r="I543" s="41">
        <v>3097.42</v>
      </c>
      <c r="J543" s="41">
        <v>6130.46</v>
      </c>
      <c r="K543" s="41">
        <v>2588.5700000000002</v>
      </c>
      <c r="L543" s="41">
        <v>594.35</v>
      </c>
      <c r="M543" s="41">
        <v>544.35</v>
      </c>
      <c r="N543" s="42">
        <v>7197</v>
      </c>
      <c r="O543" s="41">
        <v>0</v>
      </c>
      <c r="P543" s="20">
        <f t="shared" si="8"/>
        <v>408183.31</v>
      </c>
    </row>
    <row r="544" spans="1:16" x14ac:dyDescent="0.25">
      <c r="A544" s="5" t="s">
        <v>1082</v>
      </c>
      <c r="B544" s="6" t="s">
        <v>1083</v>
      </c>
      <c r="C544" s="41">
        <v>102062.44</v>
      </c>
      <c r="D544" s="41">
        <v>43657.95</v>
      </c>
      <c r="E544" s="41">
        <v>1509.01</v>
      </c>
      <c r="F544" s="41">
        <v>3992.6</v>
      </c>
      <c r="G544" s="41">
        <v>1002.15</v>
      </c>
      <c r="H544" s="41">
        <v>442.37</v>
      </c>
      <c r="I544" s="41">
        <v>882.32</v>
      </c>
      <c r="J544" s="41">
        <v>1176.54</v>
      </c>
      <c r="K544" s="41">
        <v>496.79</v>
      </c>
      <c r="L544" s="41">
        <v>307.33</v>
      </c>
      <c r="M544" s="41">
        <v>131.96</v>
      </c>
      <c r="N544" s="42">
        <v>0</v>
      </c>
      <c r="O544" s="41">
        <v>0</v>
      </c>
      <c r="P544" s="20">
        <f t="shared" si="8"/>
        <v>155661.46000000002</v>
      </c>
    </row>
    <row r="545" spans="1:16" x14ac:dyDescent="0.25">
      <c r="A545" s="5" t="s">
        <v>1084</v>
      </c>
      <c r="B545" s="6" t="s">
        <v>1085</v>
      </c>
      <c r="C545" s="41">
        <v>610680.43000000005</v>
      </c>
      <c r="D545" s="41">
        <v>286670.09000000003</v>
      </c>
      <c r="E545" s="41">
        <v>7328.24</v>
      </c>
      <c r="F545" s="41">
        <v>19143.849999999999</v>
      </c>
      <c r="G545" s="41">
        <v>15174.09</v>
      </c>
      <c r="H545" s="41">
        <v>6698.18</v>
      </c>
      <c r="I545" s="41">
        <v>5758.25</v>
      </c>
      <c r="J545" s="41">
        <v>11785.03</v>
      </c>
      <c r="K545" s="41">
        <v>4976.2</v>
      </c>
      <c r="L545" s="41">
        <v>1328.81</v>
      </c>
      <c r="M545" s="41">
        <v>964.7</v>
      </c>
      <c r="N545" s="42">
        <v>0</v>
      </c>
      <c r="O545" s="41">
        <v>0</v>
      </c>
      <c r="P545" s="20">
        <f t="shared" si="8"/>
        <v>970507.87</v>
      </c>
    </row>
    <row r="546" spans="1:16" x14ac:dyDescent="0.25">
      <c r="A546" s="5" t="s">
        <v>1086</v>
      </c>
      <c r="B546" s="6" t="s">
        <v>1087</v>
      </c>
      <c r="C546" s="41">
        <v>112414.27</v>
      </c>
      <c r="D546" s="41">
        <v>64843.16</v>
      </c>
      <c r="E546" s="41">
        <v>1727.97</v>
      </c>
      <c r="F546" s="41">
        <v>4959.71</v>
      </c>
      <c r="G546" s="41">
        <v>1603.23</v>
      </c>
      <c r="H546" s="41">
        <v>707.7</v>
      </c>
      <c r="I546" s="41">
        <v>815.69</v>
      </c>
      <c r="J546" s="41">
        <v>1226.75</v>
      </c>
      <c r="K546" s="41">
        <v>517.99</v>
      </c>
      <c r="L546" s="41">
        <v>343.38</v>
      </c>
      <c r="M546" s="41">
        <v>98.07</v>
      </c>
      <c r="N546" s="42">
        <v>2128</v>
      </c>
      <c r="O546" s="41">
        <v>0</v>
      </c>
      <c r="P546" s="20">
        <f t="shared" si="8"/>
        <v>191385.92</v>
      </c>
    </row>
    <row r="547" spans="1:16" x14ac:dyDescent="0.25">
      <c r="A547" s="5" t="s">
        <v>1088</v>
      </c>
      <c r="B547" s="6" t="s">
        <v>1089</v>
      </c>
      <c r="C547" s="41">
        <v>383053.68</v>
      </c>
      <c r="D547" s="41">
        <v>197292.41</v>
      </c>
      <c r="E547" s="41">
        <v>4068.13</v>
      </c>
      <c r="F547" s="41">
        <v>8539.36</v>
      </c>
      <c r="G547" s="41">
        <v>14144.74</v>
      </c>
      <c r="H547" s="41">
        <v>6243.8</v>
      </c>
      <c r="I547" s="41">
        <v>4540.6400000000003</v>
      </c>
      <c r="J547" s="41">
        <v>11031.16</v>
      </c>
      <c r="K547" s="41">
        <v>4657.88</v>
      </c>
      <c r="L547" s="41">
        <v>580.05999999999995</v>
      </c>
      <c r="M547" s="41">
        <v>892.14</v>
      </c>
      <c r="N547" s="42">
        <v>0</v>
      </c>
      <c r="O547" s="41">
        <v>0</v>
      </c>
      <c r="P547" s="20">
        <f t="shared" si="8"/>
        <v>635044.00000000012</v>
      </c>
    </row>
    <row r="548" spans="1:16" x14ac:dyDescent="0.25">
      <c r="A548" s="5" t="s">
        <v>1090</v>
      </c>
      <c r="B548" s="6" t="s">
        <v>1091</v>
      </c>
      <c r="C548" s="41">
        <v>760921.84</v>
      </c>
      <c r="D548" s="41">
        <v>311262.15000000002</v>
      </c>
      <c r="E548" s="41">
        <v>7707.13</v>
      </c>
      <c r="F548" s="41">
        <v>15551.6</v>
      </c>
      <c r="G548" s="41">
        <v>18411.57</v>
      </c>
      <c r="H548" s="41">
        <v>8127.27</v>
      </c>
      <c r="I548" s="41">
        <v>9202.36</v>
      </c>
      <c r="J548" s="41">
        <v>18271.330000000002</v>
      </c>
      <c r="K548" s="41">
        <v>7715.02</v>
      </c>
      <c r="L548" s="41">
        <v>1235.4100000000001</v>
      </c>
      <c r="M548" s="41">
        <v>1830.88</v>
      </c>
      <c r="N548" s="42">
        <v>0</v>
      </c>
      <c r="O548" s="41">
        <v>0</v>
      </c>
      <c r="P548" s="20">
        <f t="shared" si="8"/>
        <v>1160236.56</v>
      </c>
    </row>
    <row r="549" spans="1:16" x14ac:dyDescent="0.25">
      <c r="A549" s="5" t="s">
        <v>1092</v>
      </c>
      <c r="B549" s="6" t="s">
        <v>1093</v>
      </c>
      <c r="C549" s="41">
        <v>155842.88</v>
      </c>
      <c r="D549" s="41">
        <v>58915.78</v>
      </c>
      <c r="E549" s="41">
        <v>2079.1799999999998</v>
      </c>
      <c r="F549" s="41">
        <v>5747.05</v>
      </c>
      <c r="G549" s="41">
        <v>3495.47</v>
      </c>
      <c r="H549" s="41">
        <v>1542.98</v>
      </c>
      <c r="I549" s="41">
        <v>1308.49</v>
      </c>
      <c r="J549" s="41">
        <v>2566.37</v>
      </c>
      <c r="K549" s="41">
        <v>1083.6400000000001</v>
      </c>
      <c r="L549" s="41">
        <v>393.76</v>
      </c>
      <c r="M549" s="41">
        <v>194.46</v>
      </c>
      <c r="N549" s="42">
        <v>0</v>
      </c>
      <c r="O549" s="41">
        <v>0</v>
      </c>
      <c r="P549" s="20">
        <f t="shared" si="8"/>
        <v>233170.06</v>
      </c>
    </row>
    <row r="550" spans="1:16" x14ac:dyDescent="0.25">
      <c r="A550" s="5" t="s">
        <v>1094</v>
      </c>
      <c r="B550" s="6" t="s">
        <v>1095</v>
      </c>
      <c r="C550" s="41">
        <v>123579.77</v>
      </c>
      <c r="D550" s="41">
        <v>71468.5</v>
      </c>
      <c r="E550" s="41">
        <v>1822.78</v>
      </c>
      <c r="F550" s="41">
        <v>5128.0200000000004</v>
      </c>
      <c r="G550" s="41">
        <v>1998.7</v>
      </c>
      <c r="H550" s="41">
        <v>882.27</v>
      </c>
      <c r="I550" s="41">
        <v>960.73</v>
      </c>
      <c r="J550" s="41">
        <v>1561.81</v>
      </c>
      <c r="K550" s="41">
        <v>659.47</v>
      </c>
      <c r="L550" s="41">
        <v>351.82</v>
      </c>
      <c r="M550" s="41">
        <v>128.21</v>
      </c>
      <c r="N550" s="42">
        <v>0</v>
      </c>
      <c r="O550" s="41">
        <v>0</v>
      </c>
      <c r="P550" s="20">
        <f t="shared" si="8"/>
        <v>208542.08000000002</v>
      </c>
    </row>
    <row r="551" spans="1:16" x14ac:dyDescent="0.25">
      <c r="A551" s="5" t="s">
        <v>1096</v>
      </c>
      <c r="B551" s="6" t="s">
        <v>1097</v>
      </c>
      <c r="C551" s="41">
        <v>425244.67</v>
      </c>
      <c r="D551" s="41">
        <v>59876.73</v>
      </c>
      <c r="E551" s="41">
        <v>4941.6099999999997</v>
      </c>
      <c r="F551" s="41">
        <v>11126.56</v>
      </c>
      <c r="G551" s="41">
        <v>14706.78</v>
      </c>
      <c r="H551" s="41">
        <v>6491.9</v>
      </c>
      <c r="I551" s="41">
        <v>4731.96</v>
      </c>
      <c r="J551" s="41">
        <v>11053.66</v>
      </c>
      <c r="K551" s="41">
        <v>4667.38</v>
      </c>
      <c r="L551" s="41">
        <v>822.71</v>
      </c>
      <c r="M551" s="41">
        <v>889.91</v>
      </c>
      <c r="N551" s="42">
        <v>0</v>
      </c>
      <c r="O551" s="41">
        <v>0</v>
      </c>
      <c r="P551" s="20">
        <f t="shared" si="8"/>
        <v>544553.87</v>
      </c>
    </row>
    <row r="552" spans="1:16" x14ac:dyDescent="0.25">
      <c r="A552" s="5" t="s">
        <v>1098</v>
      </c>
      <c r="B552" s="6" t="s">
        <v>1099</v>
      </c>
      <c r="C552" s="41">
        <v>235096.84</v>
      </c>
      <c r="D552" s="41">
        <v>61885.07</v>
      </c>
      <c r="E552" s="41">
        <v>2582.5500000000002</v>
      </c>
      <c r="F552" s="41">
        <v>5169.8599999999997</v>
      </c>
      <c r="G552" s="41">
        <v>2330.66</v>
      </c>
      <c r="H552" s="41">
        <v>1028.81</v>
      </c>
      <c r="I552" s="41">
        <v>2891.07</v>
      </c>
      <c r="J552" s="41">
        <v>4280.95</v>
      </c>
      <c r="K552" s="41">
        <v>1807.62</v>
      </c>
      <c r="L552" s="41">
        <v>345.61</v>
      </c>
      <c r="M552" s="41">
        <v>577.26</v>
      </c>
      <c r="N552" s="42">
        <v>0</v>
      </c>
      <c r="O552" s="41">
        <v>0</v>
      </c>
      <c r="P552" s="20">
        <f t="shared" si="8"/>
        <v>317996.29999999993</v>
      </c>
    </row>
    <row r="553" spans="1:16" x14ac:dyDescent="0.25">
      <c r="A553" s="5" t="s">
        <v>1100</v>
      </c>
      <c r="B553" s="6" t="s">
        <v>1101</v>
      </c>
      <c r="C553" s="41">
        <v>1096012.49</v>
      </c>
      <c r="D553" s="41">
        <v>494731.87</v>
      </c>
      <c r="E553" s="41">
        <v>13650.82</v>
      </c>
      <c r="F553" s="41">
        <v>33660.870000000003</v>
      </c>
      <c r="G553" s="41">
        <v>22429.27</v>
      </c>
      <c r="H553" s="41">
        <v>9900.77</v>
      </c>
      <c r="I553" s="41">
        <v>11065.93</v>
      </c>
      <c r="J553" s="41">
        <v>20560.5</v>
      </c>
      <c r="K553" s="41">
        <v>8681.6200000000008</v>
      </c>
      <c r="L553" s="41">
        <v>2261.9699999999998</v>
      </c>
      <c r="M553" s="41">
        <v>1942.48</v>
      </c>
      <c r="N553" s="42">
        <v>0</v>
      </c>
      <c r="O553" s="41">
        <v>0</v>
      </c>
      <c r="P553" s="20">
        <f t="shared" si="8"/>
        <v>1714898.59</v>
      </c>
    </row>
    <row r="554" spans="1:16" x14ac:dyDescent="0.25">
      <c r="A554" s="5" t="s">
        <v>1102</v>
      </c>
      <c r="B554" s="6" t="s">
        <v>1103</v>
      </c>
      <c r="C554" s="41">
        <v>450245.12</v>
      </c>
      <c r="D554" s="41">
        <v>135842.74</v>
      </c>
      <c r="E554" s="41">
        <v>5208.4399999999996</v>
      </c>
      <c r="F554" s="41">
        <v>11680.19</v>
      </c>
      <c r="G554" s="41">
        <v>14481.78</v>
      </c>
      <c r="H554" s="41">
        <v>6392.58</v>
      </c>
      <c r="I554" s="41">
        <v>4994.42</v>
      </c>
      <c r="J554" s="41">
        <v>11327.44</v>
      </c>
      <c r="K554" s="41">
        <v>4782.9799999999996</v>
      </c>
      <c r="L554" s="41">
        <v>975.83</v>
      </c>
      <c r="M554" s="41">
        <v>936.52</v>
      </c>
      <c r="N554" s="42">
        <v>0</v>
      </c>
      <c r="O554" s="41">
        <v>0</v>
      </c>
      <c r="P554" s="20">
        <f t="shared" si="8"/>
        <v>646868.0399999998</v>
      </c>
    </row>
    <row r="555" spans="1:16" x14ac:dyDescent="0.25">
      <c r="A555" s="5" t="s">
        <v>1104</v>
      </c>
      <c r="B555" s="6" t="s">
        <v>1105</v>
      </c>
      <c r="C555" s="41">
        <v>143837.38</v>
      </c>
      <c r="D555" s="41">
        <v>67621.649999999994</v>
      </c>
      <c r="E555" s="41">
        <v>1917.28</v>
      </c>
      <c r="F555" s="41">
        <v>5292.05</v>
      </c>
      <c r="G555" s="41">
        <v>2248.52</v>
      </c>
      <c r="H555" s="41">
        <v>992.55</v>
      </c>
      <c r="I555" s="41">
        <v>1212.71</v>
      </c>
      <c r="J555" s="41">
        <v>1976.45</v>
      </c>
      <c r="K555" s="41">
        <v>834.55</v>
      </c>
      <c r="L555" s="41">
        <v>356.72</v>
      </c>
      <c r="M555" s="41">
        <v>181.21</v>
      </c>
      <c r="N555" s="42">
        <v>0</v>
      </c>
      <c r="O555" s="41">
        <v>0</v>
      </c>
      <c r="P555" s="20">
        <f t="shared" si="8"/>
        <v>226471.06999999995</v>
      </c>
    </row>
    <row r="556" spans="1:16" x14ac:dyDescent="0.25">
      <c r="A556" s="5" t="s">
        <v>1106</v>
      </c>
      <c r="B556" s="6" t="s">
        <v>1107</v>
      </c>
      <c r="C556" s="41">
        <v>257756.77</v>
      </c>
      <c r="D556" s="41">
        <v>127081.58</v>
      </c>
      <c r="E556" s="41">
        <v>3067.15</v>
      </c>
      <c r="F556" s="41">
        <v>8122.15</v>
      </c>
      <c r="G556" s="41">
        <v>4504.96</v>
      </c>
      <c r="H556" s="41">
        <v>1988.59</v>
      </c>
      <c r="I556" s="41">
        <v>2343.3200000000002</v>
      </c>
      <c r="J556" s="41">
        <v>4005.54</v>
      </c>
      <c r="K556" s="41">
        <v>1691.33</v>
      </c>
      <c r="L556" s="41">
        <v>715.96</v>
      </c>
      <c r="M556" s="41">
        <v>379.63</v>
      </c>
      <c r="N556" s="42">
        <v>15935</v>
      </c>
      <c r="O556" s="41">
        <v>0</v>
      </c>
      <c r="P556" s="20">
        <f t="shared" si="8"/>
        <v>427591.9800000001</v>
      </c>
    </row>
    <row r="557" spans="1:16" ht="38.25" x14ac:dyDescent="0.25">
      <c r="A557" s="5" t="s">
        <v>1108</v>
      </c>
      <c r="B557" s="6" t="s">
        <v>1109</v>
      </c>
      <c r="C557" s="41">
        <v>1037445.44</v>
      </c>
      <c r="D557" s="41">
        <v>433784.67</v>
      </c>
      <c r="E557" s="41">
        <v>11713.37</v>
      </c>
      <c r="F557" s="41">
        <v>27532.7</v>
      </c>
      <c r="G557" s="41">
        <v>26032.240000000002</v>
      </c>
      <c r="H557" s="41">
        <v>11491.21</v>
      </c>
      <c r="I557" s="41">
        <v>11162.83</v>
      </c>
      <c r="J557" s="41">
        <v>22537.91</v>
      </c>
      <c r="K557" s="41">
        <v>9516.57</v>
      </c>
      <c r="L557" s="41">
        <v>1817.69</v>
      </c>
      <c r="M557" s="41">
        <v>2065.59</v>
      </c>
      <c r="N557" s="42">
        <v>80085</v>
      </c>
      <c r="O557" s="41">
        <v>0</v>
      </c>
      <c r="P557" s="20">
        <f t="shared" si="8"/>
        <v>1675185.22</v>
      </c>
    </row>
    <row r="558" spans="1:16" x14ac:dyDescent="0.25">
      <c r="A558" s="5" t="s">
        <v>1110</v>
      </c>
      <c r="B558" s="6" t="s">
        <v>1111</v>
      </c>
      <c r="C558" s="41">
        <v>608478.86</v>
      </c>
      <c r="D558" s="41">
        <v>185308.96</v>
      </c>
      <c r="E558" s="41">
        <v>6182.41</v>
      </c>
      <c r="F558" s="41">
        <v>14219.64</v>
      </c>
      <c r="G558" s="41">
        <v>12939.52</v>
      </c>
      <c r="H558" s="41">
        <v>5711.79</v>
      </c>
      <c r="I558" s="41">
        <v>6683.74</v>
      </c>
      <c r="J558" s="41">
        <v>12621.26</v>
      </c>
      <c r="K558" s="41">
        <v>5329.29</v>
      </c>
      <c r="L558" s="41">
        <v>1051.8399999999999</v>
      </c>
      <c r="M558" s="41">
        <v>1262.67</v>
      </c>
      <c r="N558" s="42">
        <v>0</v>
      </c>
      <c r="O558" s="41">
        <v>0</v>
      </c>
      <c r="P558" s="20">
        <f t="shared" si="8"/>
        <v>859789.9800000001</v>
      </c>
    </row>
    <row r="559" spans="1:16" x14ac:dyDescent="0.25">
      <c r="A559" s="5" t="s">
        <v>1112</v>
      </c>
      <c r="B559" s="6" t="s">
        <v>1113</v>
      </c>
      <c r="C559" s="41">
        <v>3115793.5</v>
      </c>
      <c r="D559" s="41">
        <v>1096842.27</v>
      </c>
      <c r="E559" s="41">
        <v>28062.54</v>
      </c>
      <c r="F559" s="41">
        <v>49960.6</v>
      </c>
      <c r="G559" s="41">
        <v>67093.740000000005</v>
      </c>
      <c r="H559" s="41">
        <v>29616.66</v>
      </c>
      <c r="I559" s="41">
        <v>40257.699999999997</v>
      </c>
      <c r="J559" s="41">
        <v>76043.61</v>
      </c>
      <c r="K559" s="41">
        <v>32109.22</v>
      </c>
      <c r="L559" s="41">
        <v>3639.63</v>
      </c>
      <c r="M559" s="41">
        <v>8329.7999999999993</v>
      </c>
      <c r="N559" s="42">
        <v>0</v>
      </c>
      <c r="O559" s="41">
        <v>0</v>
      </c>
      <c r="P559" s="20">
        <f t="shared" si="8"/>
        <v>4547749.2699999996</v>
      </c>
    </row>
    <row r="560" spans="1:16" x14ac:dyDescent="0.25">
      <c r="A560" s="5" t="s">
        <v>1114</v>
      </c>
      <c r="B560" s="6" t="s">
        <v>1115</v>
      </c>
      <c r="C560" s="41">
        <v>81516.350000000006</v>
      </c>
      <c r="D560" s="41">
        <v>60223.24</v>
      </c>
      <c r="E560" s="41">
        <v>1184.58</v>
      </c>
      <c r="F560" s="41">
        <v>3299.49</v>
      </c>
      <c r="G560" s="41">
        <v>916.55</v>
      </c>
      <c r="H560" s="41">
        <v>404.58</v>
      </c>
      <c r="I560" s="41">
        <v>639.77</v>
      </c>
      <c r="J560" s="41">
        <v>877.6</v>
      </c>
      <c r="K560" s="41">
        <v>370.57</v>
      </c>
      <c r="L560" s="41">
        <v>262.33999999999997</v>
      </c>
      <c r="M560" s="41">
        <v>86.31</v>
      </c>
      <c r="N560" s="42">
        <v>0</v>
      </c>
      <c r="O560" s="41">
        <v>0</v>
      </c>
      <c r="P560" s="20">
        <f t="shared" si="8"/>
        <v>149781.37999999995</v>
      </c>
    </row>
    <row r="561" spans="1:16" x14ac:dyDescent="0.25">
      <c r="A561" s="5" t="s">
        <v>1116</v>
      </c>
      <c r="B561" s="6" t="s">
        <v>1117</v>
      </c>
      <c r="C561" s="41">
        <v>1696296.69</v>
      </c>
      <c r="D561" s="41">
        <v>432011.43</v>
      </c>
      <c r="E561" s="41">
        <v>15542.68</v>
      </c>
      <c r="F561" s="41">
        <v>26686.39</v>
      </c>
      <c r="G561" s="41">
        <v>26613.51</v>
      </c>
      <c r="H561" s="41">
        <v>11747.79</v>
      </c>
      <c r="I561" s="41">
        <v>22320.17</v>
      </c>
      <c r="J561" s="41">
        <v>37978.199999999997</v>
      </c>
      <c r="K561" s="41">
        <v>16036.2</v>
      </c>
      <c r="L561" s="41">
        <v>2069.21</v>
      </c>
      <c r="M561" s="41">
        <v>4651.1899999999996</v>
      </c>
      <c r="N561" s="42">
        <v>0</v>
      </c>
      <c r="O561" s="41">
        <v>0</v>
      </c>
      <c r="P561" s="20">
        <f t="shared" si="8"/>
        <v>2291953.4600000004</v>
      </c>
    </row>
    <row r="562" spans="1:16" x14ac:dyDescent="0.25">
      <c r="A562" s="5" t="s">
        <v>1118</v>
      </c>
      <c r="B562" s="6" t="s">
        <v>1119</v>
      </c>
      <c r="C562" s="41">
        <v>453163.14</v>
      </c>
      <c r="D562" s="41">
        <v>201881.83</v>
      </c>
      <c r="E562" s="41">
        <v>5270.7</v>
      </c>
      <c r="F562" s="41">
        <v>13382.18</v>
      </c>
      <c r="G562" s="41">
        <v>13482.59</v>
      </c>
      <c r="H562" s="41">
        <v>5951.51</v>
      </c>
      <c r="I562" s="41">
        <v>4434.3100000000004</v>
      </c>
      <c r="J562" s="41">
        <v>9893.89</v>
      </c>
      <c r="K562" s="41">
        <v>4177.67</v>
      </c>
      <c r="L562" s="41">
        <v>998.04</v>
      </c>
      <c r="M562" s="41">
        <v>766.2</v>
      </c>
      <c r="N562" s="42">
        <v>5748</v>
      </c>
      <c r="O562" s="41">
        <v>0</v>
      </c>
      <c r="P562" s="20">
        <f t="shared" si="8"/>
        <v>719150.06</v>
      </c>
    </row>
    <row r="563" spans="1:16" x14ac:dyDescent="0.25">
      <c r="A563" s="5" t="s">
        <v>1120</v>
      </c>
      <c r="B563" s="6" t="s">
        <v>1121</v>
      </c>
      <c r="C563" s="41">
        <v>242909.25</v>
      </c>
      <c r="D563" s="41">
        <v>125906.87</v>
      </c>
      <c r="E563" s="41">
        <v>2950.69</v>
      </c>
      <c r="F563" s="41">
        <v>7122.16</v>
      </c>
      <c r="G563" s="41">
        <v>7694.91</v>
      </c>
      <c r="H563" s="41">
        <v>3396.7</v>
      </c>
      <c r="I563" s="41">
        <v>2519.15</v>
      </c>
      <c r="J563" s="41">
        <v>5774.9</v>
      </c>
      <c r="K563" s="41">
        <v>2438.44</v>
      </c>
      <c r="L563" s="41">
        <v>488.89</v>
      </c>
      <c r="M563" s="41">
        <v>451.59</v>
      </c>
      <c r="N563" s="42">
        <v>0</v>
      </c>
      <c r="O563" s="41">
        <v>0</v>
      </c>
      <c r="P563" s="20">
        <f t="shared" si="8"/>
        <v>401653.55000000005</v>
      </c>
    </row>
    <row r="564" spans="1:16" x14ac:dyDescent="0.25">
      <c r="A564" s="5" t="s">
        <v>1122</v>
      </c>
      <c r="B564" s="6" t="s">
        <v>1123</v>
      </c>
      <c r="C564" s="41">
        <v>89275.77</v>
      </c>
      <c r="D564" s="41">
        <v>48367.76</v>
      </c>
      <c r="E564" s="41">
        <v>1348.51</v>
      </c>
      <c r="F564" s="41">
        <v>3601.75</v>
      </c>
      <c r="G564" s="41">
        <v>685.32</v>
      </c>
      <c r="H564" s="41">
        <v>302.51</v>
      </c>
      <c r="I564" s="41">
        <v>756.32</v>
      </c>
      <c r="J564" s="41">
        <v>920.4</v>
      </c>
      <c r="K564" s="41">
        <v>388.64</v>
      </c>
      <c r="L564" s="41">
        <v>265.07</v>
      </c>
      <c r="M564" s="41">
        <v>110.53</v>
      </c>
      <c r="N564" s="42">
        <v>0</v>
      </c>
      <c r="O564" s="41">
        <v>0</v>
      </c>
      <c r="P564" s="20">
        <f t="shared" si="8"/>
        <v>146022.58000000005</v>
      </c>
    </row>
    <row r="565" spans="1:16" x14ac:dyDescent="0.25">
      <c r="A565" s="5" t="s">
        <v>1124</v>
      </c>
      <c r="B565" s="6" t="s">
        <v>1125</v>
      </c>
      <c r="C565" s="41">
        <v>1556226.88</v>
      </c>
      <c r="D565" s="41">
        <v>806395.28</v>
      </c>
      <c r="E565" s="41">
        <v>16437.759999999998</v>
      </c>
      <c r="F565" s="41">
        <v>33241.93</v>
      </c>
      <c r="G565" s="41">
        <v>32019.09</v>
      </c>
      <c r="H565" s="41">
        <v>14133.94</v>
      </c>
      <c r="I565" s="41">
        <v>18787.98</v>
      </c>
      <c r="J565" s="41">
        <v>34925.14</v>
      </c>
      <c r="K565" s="41">
        <v>14747.05</v>
      </c>
      <c r="L565" s="41">
        <v>2764.26</v>
      </c>
      <c r="M565" s="41">
        <v>3721.27</v>
      </c>
      <c r="N565" s="42">
        <v>0</v>
      </c>
      <c r="O565" s="41">
        <v>0</v>
      </c>
      <c r="P565" s="20">
        <f t="shared" si="8"/>
        <v>2533400.5799999996</v>
      </c>
    </row>
    <row r="566" spans="1:16" x14ac:dyDescent="0.25">
      <c r="A566" s="5" t="s">
        <v>1126</v>
      </c>
      <c r="B566" s="6" t="s">
        <v>1127</v>
      </c>
      <c r="C566" s="41">
        <v>124355.61</v>
      </c>
      <c r="D566" s="41">
        <v>32000.400000000001</v>
      </c>
      <c r="E566" s="41">
        <v>1682.38</v>
      </c>
      <c r="F566" s="41">
        <v>4532.8100000000004</v>
      </c>
      <c r="G566" s="41">
        <v>3085.25</v>
      </c>
      <c r="H566" s="41">
        <v>1361.9</v>
      </c>
      <c r="I566" s="41">
        <v>1083.9100000000001</v>
      </c>
      <c r="J566" s="41">
        <v>2236.88</v>
      </c>
      <c r="K566" s="41">
        <v>944.52</v>
      </c>
      <c r="L566" s="41">
        <v>316.27</v>
      </c>
      <c r="M566" s="41">
        <v>166.58</v>
      </c>
      <c r="N566" s="42">
        <v>0</v>
      </c>
      <c r="O566" s="41">
        <v>0</v>
      </c>
      <c r="P566" s="20">
        <f t="shared" si="8"/>
        <v>171766.50999999998</v>
      </c>
    </row>
    <row r="567" spans="1:16" x14ac:dyDescent="0.25">
      <c r="A567" s="5" t="s">
        <v>1128</v>
      </c>
      <c r="B567" s="6" t="s">
        <v>1129</v>
      </c>
      <c r="C567" s="41">
        <v>1672954.96</v>
      </c>
      <c r="D567" s="41">
        <v>836944.2</v>
      </c>
      <c r="E567" s="41">
        <v>18047.46</v>
      </c>
      <c r="F567" s="41">
        <v>36911.879999999997</v>
      </c>
      <c r="G567" s="41">
        <v>51804.63</v>
      </c>
      <c r="H567" s="41">
        <v>22867.71</v>
      </c>
      <c r="I567" s="41">
        <v>20188.310000000001</v>
      </c>
      <c r="J567" s="41">
        <v>44429.01</v>
      </c>
      <c r="K567" s="41">
        <v>18760.03</v>
      </c>
      <c r="L567" s="41">
        <v>2627.36</v>
      </c>
      <c r="M567" s="41">
        <v>3996.68</v>
      </c>
      <c r="N567" s="42">
        <v>0</v>
      </c>
      <c r="O567" s="41">
        <v>0</v>
      </c>
      <c r="P567" s="20">
        <f t="shared" si="8"/>
        <v>2729532.2299999995</v>
      </c>
    </row>
    <row r="568" spans="1:16" x14ac:dyDescent="0.25">
      <c r="A568" s="5" t="s">
        <v>1130</v>
      </c>
      <c r="B568" s="6" t="s">
        <v>1131</v>
      </c>
      <c r="C568" s="41">
        <v>613640.55000000005</v>
      </c>
      <c r="D568" s="41">
        <v>203969.48</v>
      </c>
      <c r="E568" s="41">
        <v>6738.05</v>
      </c>
      <c r="F568" s="41">
        <v>14475.65</v>
      </c>
      <c r="G568" s="41">
        <v>14654.95</v>
      </c>
      <c r="H568" s="41">
        <v>6469.02</v>
      </c>
      <c r="I568" s="41">
        <v>7102.33</v>
      </c>
      <c r="J568" s="41">
        <v>13904.67</v>
      </c>
      <c r="K568" s="41">
        <v>5871.21</v>
      </c>
      <c r="L568" s="41">
        <v>1129.04</v>
      </c>
      <c r="M568" s="41">
        <v>1372.21</v>
      </c>
      <c r="N568" s="42">
        <v>38841</v>
      </c>
      <c r="O568" s="41">
        <v>0</v>
      </c>
      <c r="P568" s="20">
        <f t="shared" si="8"/>
        <v>928168.16</v>
      </c>
    </row>
    <row r="569" spans="1:16" x14ac:dyDescent="0.25">
      <c r="A569" s="5" t="s">
        <v>1132</v>
      </c>
      <c r="B569" s="6" t="s">
        <v>1133</v>
      </c>
      <c r="C569" s="41">
        <v>448188.59</v>
      </c>
      <c r="D569" s="41">
        <v>217957.56</v>
      </c>
      <c r="E569" s="41">
        <v>6151.93</v>
      </c>
      <c r="F569" s="41">
        <v>16450.23</v>
      </c>
      <c r="G569" s="41">
        <v>6783.19</v>
      </c>
      <c r="H569" s="41">
        <v>2994.25</v>
      </c>
      <c r="I569" s="41">
        <v>3944.33</v>
      </c>
      <c r="J569" s="41">
        <v>6258.28</v>
      </c>
      <c r="K569" s="41">
        <v>2642.54</v>
      </c>
      <c r="L569" s="41">
        <v>1122.81</v>
      </c>
      <c r="M569" s="41">
        <v>610.62</v>
      </c>
      <c r="N569" s="42">
        <v>0</v>
      </c>
      <c r="O569" s="41">
        <v>0</v>
      </c>
      <c r="P569" s="20">
        <f t="shared" si="8"/>
        <v>713104.33000000007</v>
      </c>
    </row>
    <row r="570" spans="1:16" ht="25.5" x14ac:dyDescent="0.25">
      <c r="A570" s="5" t="s">
        <v>1134</v>
      </c>
      <c r="B570" s="6" t="s">
        <v>1135</v>
      </c>
      <c r="C570" s="41">
        <v>171690.04</v>
      </c>
      <c r="D570" s="41">
        <v>88479.48</v>
      </c>
      <c r="E570" s="41">
        <v>2086.17</v>
      </c>
      <c r="F570" s="41">
        <v>5249.99</v>
      </c>
      <c r="G570" s="41">
        <v>3769.45</v>
      </c>
      <c r="H570" s="41">
        <v>1663.92</v>
      </c>
      <c r="I570" s="41">
        <v>1688.61</v>
      </c>
      <c r="J570" s="41">
        <v>3239.69</v>
      </c>
      <c r="K570" s="41">
        <v>1367.95</v>
      </c>
      <c r="L570" s="41">
        <v>380.78</v>
      </c>
      <c r="M570" s="41">
        <v>291.43</v>
      </c>
      <c r="N570" s="42">
        <v>5252</v>
      </c>
      <c r="O570" s="41">
        <v>0</v>
      </c>
      <c r="P570" s="20">
        <f t="shared" si="8"/>
        <v>285159.51</v>
      </c>
    </row>
    <row r="571" spans="1:16" x14ac:dyDescent="0.25">
      <c r="A571" s="5" t="s">
        <v>1136</v>
      </c>
      <c r="B571" s="6" t="s">
        <v>1137</v>
      </c>
      <c r="C571" s="41">
        <v>141655.78</v>
      </c>
      <c r="D571" s="41">
        <v>57716.39</v>
      </c>
      <c r="E571" s="41">
        <v>2017.95</v>
      </c>
      <c r="F571" s="41">
        <v>5495.1</v>
      </c>
      <c r="G571" s="41">
        <v>2912.6</v>
      </c>
      <c r="H571" s="41">
        <v>1285.69</v>
      </c>
      <c r="I571" s="41">
        <v>1187.3599999999999</v>
      </c>
      <c r="J571" s="41">
        <v>2157.0700000000002</v>
      </c>
      <c r="K571" s="41">
        <v>910.82</v>
      </c>
      <c r="L571" s="41">
        <v>389.7</v>
      </c>
      <c r="M571" s="41">
        <v>173.86</v>
      </c>
      <c r="N571" s="42">
        <v>0</v>
      </c>
      <c r="O571" s="41">
        <v>0</v>
      </c>
      <c r="P571" s="20">
        <f t="shared" si="8"/>
        <v>215902.32</v>
      </c>
    </row>
    <row r="572" spans="1:16" x14ac:dyDescent="0.25">
      <c r="A572" s="5" t="s">
        <v>1138</v>
      </c>
      <c r="B572" s="6" t="s">
        <v>1139</v>
      </c>
      <c r="C572" s="41">
        <v>185914.6</v>
      </c>
      <c r="D572" s="41">
        <v>79036.77</v>
      </c>
      <c r="E572" s="41">
        <v>2374.0300000000002</v>
      </c>
      <c r="F572" s="41">
        <v>6832.59</v>
      </c>
      <c r="G572" s="41">
        <v>2730.7</v>
      </c>
      <c r="H572" s="41">
        <v>1205.3900000000001</v>
      </c>
      <c r="I572" s="41">
        <v>1482.49</v>
      </c>
      <c r="J572" s="41">
        <v>2322.31</v>
      </c>
      <c r="K572" s="41">
        <v>980.59</v>
      </c>
      <c r="L572" s="41">
        <v>454.71</v>
      </c>
      <c r="M572" s="41">
        <v>210.64</v>
      </c>
      <c r="N572" s="42">
        <v>0</v>
      </c>
      <c r="O572" s="41">
        <v>0</v>
      </c>
      <c r="P572" s="20">
        <f t="shared" si="8"/>
        <v>283544.82000000012</v>
      </c>
    </row>
    <row r="573" spans="1:16" x14ac:dyDescent="0.25">
      <c r="A573" s="5" t="s">
        <v>1140</v>
      </c>
      <c r="B573" s="6" t="s">
        <v>1141</v>
      </c>
      <c r="C573" s="41">
        <v>3779436.11</v>
      </c>
      <c r="D573" s="41">
        <v>1376362.78</v>
      </c>
      <c r="E573" s="41">
        <v>34770.53</v>
      </c>
      <c r="F573" s="41">
        <v>66365.47</v>
      </c>
      <c r="G573" s="41">
        <v>105382.34</v>
      </c>
      <c r="H573" s="41">
        <v>46518.1</v>
      </c>
      <c r="I573" s="41">
        <v>47365.19</v>
      </c>
      <c r="J573" s="41">
        <v>98781.31</v>
      </c>
      <c r="K573" s="41">
        <v>41710.15</v>
      </c>
      <c r="L573" s="41">
        <v>4250.95</v>
      </c>
      <c r="M573" s="41">
        <v>9664.2900000000009</v>
      </c>
      <c r="N573" s="42">
        <v>0</v>
      </c>
      <c r="O573" s="41">
        <v>0</v>
      </c>
      <c r="P573" s="20">
        <f t="shared" si="8"/>
        <v>5610607.2199999997</v>
      </c>
    </row>
    <row r="574" spans="1:16" x14ac:dyDescent="0.25">
      <c r="A574" s="5" t="s">
        <v>1142</v>
      </c>
      <c r="B574" s="6" t="s">
        <v>1143</v>
      </c>
      <c r="C574" s="41">
        <v>274541.59000000003</v>
      </c>
      <c r="D574" s="41">
        <v>94524.7</v>
      </c>
      <c r="E574" s="41">
        <v>3440.2</v>
      </c>
      <c r="F574" s="41">
        <v>8865.2199999999993</v>
      </c>
      <c r="G574" s="41">
        <v>7228.53</v>
      </c>
      <c r="H574" s="41">
        <v>3190.83</v>
      </c>
      <c r="I574" s="41">
        <v>2615.7800000000002</v>
      </c>
      <c r="J574" s="41">
        <v>5450.02</v>
      </c>
      <c r="K574" s="41">
        <v>2301.2600000000002</v>
      </c>
      <c r="L574" s="41">
        <v>600.49</v>
      </c>
      <c r="M574" s="41">
        <v>439.52</v>
      </c>
      <c r="N574" s="42">
        <v>8784</v>
      </c>
      <c r="O574" s="41">
        <v>0</v>
      </c>
      <c r="P574" s="20">
        <f t="shared" si="8"/>
        <v>411982.14000000013</v>
      </c>
    </row>
    <row r="575" spans="1:16" x14ac:dyDescent="0.25">
      <c r="A575" s="5" t="s">
        <v>1144</v>
      </c>
      <c r="B575" s="6" t="s">
        <v>1145</v>
      </c>
      <c r="C575" s="41">
        <v>257612.02</v>
      </c>
      <c r="D575" s="41">
        <v>55174.29</v>
      </c>
      <c r="E575" s="41">
        <v>3303.07</v>
      </c>
      <c r="F575" s="41">
        <v>8461.06</v>
      </c>
      <c r="G575" s="41">
        <v>7852.49</v>
      </c>
      <c r="H575" s="41">
        <v>3466.26</v>
      </c>
      <c r="I575" s="41">
        <v>2451.0300000000002</v>
      </c>
      <c r="J575" s="41">
        <v>5499.4</v>
      </c>
      <c r="K575" s="41">
        <v>2322.11</v>
      </c>
      <c r="L575" s="41">
        <v>609.11</v>
      </c>
      <c r="M575" s="41">
        <v>409.69</v>
      </c>
      <c r="N575" s="42">
        <v>0</v>
      </c>
      <c r="O575" s="41">
        <v>0</v>
      </c>
      <c r="P575" s="20">
        <f t="shared" si="8"/>
        <v>347160.53</v>
      </c>
    </row>
    <row r="576" spans="1:16" x14ac:dyDescent="0.25">
      <c r="A576" s="5" t="s">
        <v>1146</v>
      </c>
      <c r="B576" s="6" t="s">
        <v>1147</v>
      </c>
      <c r="C576" s="41">
        <v>159381.68</v>
      </c>
      <c r="D576" s="41">
        <v>83484.710000000006</v>
      </c>
      <c r="E576" s="41">
        <v>1981.71</v>
      </c>
      <c r="F576" s="41">
        <v>4914.47</v>
      </c>
      <c r="G576" s="41">
        <v>3826.01</v>
      </c>
      <c r="H576" s="41">
        <v>1688.88</v>
      </c>
      <c r="I576" s="41">
        <v>1595.99</v>
      </c>
      <c r="J576" s="41">
        <v>3177.5</v>
      </c>
      <c r="K576" s="41">
        <v>1341.69</v>
      </c>
      <c r="L576" s="41">
        <v>338.09</v>
      </c>
      <c r="M576" s="41">
        <v>278.52999999999997</v>
      </c>
      <c r="N576" s="42">
        <v>0</v>
      </c>
      <c r="O576" s="41">
        <v>0</v>
      </c>
      <c r="P576" s="20">
        <f t="shared" si="8"/>
        <v>262009.26</v>
      </c>
    </row>
    <row r="577" spans="1:16" x14ac:dyDescent="0.25">
      <c r="A577" s="5" t="s">
        <v>1148</v>
      </c>
      <c r="B577" s="6" t="s">
        <v>1149</v>
      </c>
      <c r="C577" s="41">
        <v>166529.72</v>
      </c>
      <c r="D577" s="41">
        <v>76532.53</v>
      </c>
      <c r="E577" s="41">
        <v>2296.67</v>
      </c>
      <c r="F577" s="41">
        <v>6363.01</v>
      </c>
      <c r="G577" s="41">
        <v>3339.27</v>
      </c>
      <c r="H577" s="41">
        <v>1474.03</v>
      </c>
      <c r="I577" s="41">
        <v>1372.12</v>
      </c>
      <c r="J577" s="41">
        <v>2493.84</v>
      </c>
      <c r="K577" s="41">
        <v>1053.02</v>
      </c>
      <c r="L577" s="41">
        <v>443.98</v>
      </c>
      <c r="M577" s="41">
        <v>198.64</v>
      </c>
      <c r="N577" s="42">
        <v>0</v>
      </c>
      <c r="O577" s="41">
        <v>0</v>
      </c>
      <c r="P577" s="20">
        <f t="shared" si="8"/>
        <v>262096.83000000002</v>
      </c>
    </row>
    <row r="578" spans="1:16" x14ac:dyDescent="0.25">
      <c r="A578" s="5" t="s">
        <v>1150</v>
      </c>
      <c r="B578" s="6" t="s">
        <v>1151</v>
      </c>
      <c r="C578" s="41">
        <v>1861648.02</v>
      </c>
      <c r="D578" s="41">
        <v>608642.56000000006</v>
      </c>
      <c r="E578" s="41">
        <v>18556.37</v>
      </c>
      <c r="F578" s="41">
        <v>37458.39</v>
      </c>
      <c r="G578" s="41">
        <v>49476</v>
      </c>
      <c r="H578" s="41">
        <v>21839.8</v>
      </c>
      <c r="I578" s="41">
        <v>22512.78</v>
      </c>
      <c r="J578" s="41">
        <v>46308.92</v>
      </c>
      <c r="K578" s="41">
        <v>19553.82</v>
      </c>
      <c r="L578" s="41">
        <v>2824.91</v>
      </c>
      <c r="M578" s="41">
        <v>4480.5200000000004</v>
      </c>
      <c r="N578" s="42">
        <v>0</v>
      </c>
      <c r="O578" s="41">
        <v>0</v>
      </c>
      <c r="P578" s="20">
        <f>SUM(C578:O578)</f>
        <v>2693302.09</v>
      </c>
    </row>
    <row r="579" spans="1:16" x14ac:dyDescent="0.25">
      <c r="A579" s="67" t="s">
        <v>1158</v>
      </c>
      <c r="B579" s="68"/>
      <c r="C579" s="43">
        <f>SUM(C9:C578)</f>
        <v>441887620.85999995</v>
      </c>
      <c r="D579" s="43">
        <f t="shared" ref="D579:O579" si="9">SUM(D9:D578)</f>
        <v>152630519.99999997</v>
      </c>
      <c r="E579" s="43">
        <f t="shared" si="9"/>
        <v>4677006.8000000026</v>
      </c>
      <c r="F579" s="43">
        <f t="shared" si="9"/>
        <v>9973830.0000000149</v>
      </c>
      <c r="G579" s="43">
        <f t="shared" si="9"/>
        <v>9325731.5999999978</v>
      </c>
      <c r="H579" s="43">
        <f t="shared" si="9"/>
        <v>4116584.399999999</v>
      </c>
      <c r="I579" s="43">
        <f t="shared" si="9"/>
        <v>5126495.8000000082</v>
      </c>
      <c r="J579" s="43">
        <f t="shared" si="9"/>
        <v>9595737.6000000071</v>
      </c>
      <c r="K579" s="43">
        <f t="shared" si="9"/>
        <v>4051775.0000000028</v>
      </c>
      <c r="L579" s="43">
        <f t="shared" si="9"/>
        <v>697985.79999999958</v>
      </c>
      <c r="M579" s="43">
        <f t="shared" si="9"/>
        <v>1000360.2000000002</v>
      </c>
      <c r="N579" s="43">
        <f t="shared" si="9"/>
        <v>19635048</v>
      </c>
      <c r="O579" s="43">
        <f t="shared" si="9"/>
        <v>1263360.04</v>
      </c>
      <c r="P579" s="20">
        <f t="shared" ref="P579" si="10">SUM(C579:O579)</f>
        <v>663982056.09999979</v>
      </c>
    </row>
    <row r="580" spans="1:16" x14ac:dyDescent="0.25">
      <c r="A580" s="69" t="s">
        <v>1159</v>
      </c>
      <c r="B580" s="69"/>
      <c r="C580" s="69"/>
      <c r="D580" s="69"/>
      <c r="E580" s="69"/>
      <c r="F580" s="69"/>
      <c r="G580" s="69"/>
      <c r="H580" s="69"/>
      <c r="I580" s="69"/>
      <c r="J580" s="69"/>
      <c r="K580" s="69"/>
      <c r="L580" s="69"/>
      <c r="M580" s="2"/>
      <c r="N580" s="3"/>
      <c r="O580" s="4"/>
      <c r="P580" s="21"/>
    </row>
    <row r="581" spans="1:16" x14ac:dyDescent="0.25">
      <c r="A581" s="8"/>
      <c r="B581" s="8"/>
      <c r="C581" s="8"/>
      <c r="D581" s="9"/>
      <c r="E581" s="9"/>
      <c r="F581" s="9"/>
      <c r="G581" s="7"/>
      <c r="H581" s="7"/>
      <c r="I581" s="7"/>
      <c r="J581" s="7"/>
      <c r="K581" s="7"/>
      <c r="L581" s="7"/>
      <c r="M581" s="2"/>
      <c r="N581" s="3"/>
      <c r="O581" s="4"/>
      <c r="P581" s="1"/>
    </row>
    <row r="582" spans="1:16" x14ac:dyDescent="0.25">
      <c r="A582" s="8"/>
      <c r="B582" s="8"/>
      <c r="C582" s="8"/>
      <c r="D582" s="9"/>
      <c r="E582" s="9"/>
      <c r="F582" s="9"/>
      <c r="G582" s="7"/>
      <c r="H582" s="7"/>
      <c r="I582" s="7"/>
      <c r="J582" s="7"/>
      <c r="K582" s="7"/>
      <c r="L582" s="7"/>
      <c r="M582" s="2"/>
      <c r="N582" s="3"/>
      <c r="O582" s="4"/>
      <c r="P582" s="1"/>
    </row>
    <row r="583" spans="1:16" x14ac:dyDescent="0.25">
      <c r="A583" s="58" t="s">
        <v>1167</v>
      </c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2"/>
      <c r="N583" s="3"/>
      <c r="O583" s="4"/>
      <c r="P583" s="1"/>
    </row>
    <row r="584" spans="1:16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2"/>
      <c r="N584" s="3"/>
      <c r="O584" s="4"/>
      <c r="P584" s="1"/>
    </row>
    <row r="585" spans="1:16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2"/>
      <c r="N585" s="3"/>
      <c r="O585" s="4"/>
      <c r="P585" s="1"/>
    </row>
    <row r="586" spans="1:16" x14ac:dyDescent="0.25">
      <c r="A586" s="59" t="s">
        <v>1153</v>
      </c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2"/>
      <c r="N586" s="3"/>
      <c r="O586" s="4"/>
      <c r="P586" s="1"/>
    </row>
    <row r="587" spans="1:16" x14ac:dyDescent="0.25">
      <c r="A587" s="59" t="s">
        <v>1154</v>
      </c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2"/>
      <c r="N587" s="3"/>
      <c r="O587" s="4"/>
      <c r="P587" s="1"/>
    </row>
    <row r="588" spans="1:16" x14ac:dyDescent="0.25">
      <c r="A588" s="8"/>
      <c r="B588" s="8"/>
      <c r="C588" s="8"/>
      <c r="D588" s="11"/>
      <c r="E588" s="9"/>
      <c r="F588" s="9"/>
      <c r="G588" s="7"/>
      <c r="H588" s="7"/>
      <c r="I588" s="7"/>
      <c r="J588" s="7"/>
      <c r="K588" s="7"/>
      <c r="L588" s="7"/>
      <c r="M588" s="2"/>
      <c r="N588" s="3"/>
      <c r="O588" s="4"/>
      <c r="P588" s="1"/>
    </row>
    <row r="589" spans="1:16" x14ac:dyDescent="0.25">
      <c r="A589" s="12"/>
      <c r="B589" s="12"/>
      <c r="C589" s="12"/>
      <c r="D589" s="13"/>
      <c r="E589" s="13"/>
      <c r="F589" s="13"/>
      <c r="G589" s="14"/>
      <c r="H589" s="14"/>
      <c r="I589" s="14"/>
      <c r="J589" s="14"/>
      <c r="K589" s="14"/>
      <c r="L589" s="14"/>
      <c r="M589" s="2"/>
      <c r="N589" s="3"/>
      <c r="O589" s="4"/>
      <c r="P589" s="1"/>
    </row>
    <row r="590" spans="1:16" x14ac:dyDescent="0.2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2"/>
      <c r="N590" s="3"/>
      <c r="O590" s="4"/>
      <c r="P590" s="1"/>
    </row>
    <row r="591" spans="1:16" x14ac:dyDescent="0.2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2"/>
      <c r="N591" s="3"/>
      <c r="O591" s="4"/>
      <c r="P591" s="1"/>
    </row>
    <row r="592" spans="1:16" x14ac:dyDescent="0.2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2"/>
      <c r="N592" s="3"/>
      <c r="O592" s="4"/>
    </row>
    <row r="593" spans="1:15" x14ac:dyDescent="0.2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2"/>
      <c r="N593" s="3"/>
      <c r="O593" s="4"/>
    </row>
  </sheetData>
  <mergeCells count="6">
    <mergeCell ref="A587:L587"/>
    <mergeCell ref="A7:P7"/>
    <mergeCell ref="A579:B579"/>
    <mergeCell ref="A580:L580"/>
    <mergeCell ref="A583:L583"/>
    <mergeCell ref="A586:L586"/>
  </mergeCells>
  <pageMargins left="0.47244094488188981" right="0.19685039370078741" top="0.74803149606299213" bottom="0.74803149606299213" header="0.31496062992125984" footer="0.31496062992125984"/>
  <pageSetup scale="52" firstPageNumber="32" fitToHeight="0" orientation="landscape" useFirstPageNumber="1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16</vt:i4>
      </vt:variant>
    </vt:vector>
  </HeadingPairs>
  <TitlesOfParts>
    <vt:vector size="20" baseType="lpstr">
      <vt:lpstr>ACUERDO 4TO. TRIMESTRE 2024</vt:lpstr>
      <vt:lpstr>OCTUBRE 24</vt:lpstr>
      <vt:lpstr>NOVIEMBRE 24</vt:lpstr>
      <vt:lpstr>DICIEMBRE 24</vt:lpstr>
      <vt:lpstr>'ACUERDO 4TO. TRIMESTRE 2024'!Área_de_impresión</vt:lpstr>
      <vt:lpstr>'DICIEMBRE 24'!Área_de_impresión</vt:lpstr>
      <vt:lpstr>'NOVIEMBRE 24'!Área_de_impresión</vt:lpstr>
      <vt:lpstr>'OCTUBRE 24'!Área_de_impresión</vt:lpstr>
      <vt:lpstr>'ACUERDO 4TO. TRIMESTRE 2024'!Print_Area</vt:lpstr>
      <vt:lpstr>'DICIEMBRE 24'!Print_Area</vt:lpstr>
      <vt:lpstr>'NOVIEMBRE 24'!Print_Area</vt:lpstr>
      <vt:lpstr>'OCTUBRE 24'!Print_Area</vt:lpstr>
      <vt:lpstr>'ACUERDO 4TO. TRIMESTRE 2024'!Print_Titles</vt:lpstr>
      <vt:lpstr>'DICIEMBRE 24'!Print_Titles</vt:lpstr>
      <vt:lpstr>'NOVIEMBRE 24'!Print_Titles</vt:lpstr>
      <vt:lpstr>'OCTUBRE 24'!Print_Titles</vt:lpstr>
      <vt:lpstr>'ACUERDO 4TO. TRIMESTRE 2024'!Títulos_a_imprimir</vt:lpstr>
      <vt:lpstr>'DICIEMBRE 24'!Títulos_a_imprimir</vt:lpstr>
      <vt:lpstr>'NOVIEMBRE 24'!Títulos_a_imprimir</vt:lpstr>
      <vt:lpstr>'OCTUBRE 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</dc:creator>
  <cp:keywords/>
  <dc:description/>
  <cp:lastModifiedBy>cristopher escuen silva</cp:lastModifiedBy>
  <cp:revision/>
  <cp:lastPrinted>2025-01-08T17:32:42Z</cp:lastPrinted>
  <dcterms:created xsi:type="dcterms:W3CDTF">2020-01-07T15:44:00Z</dcterms:created>
  <dcterms:modified xsi:type="dcterms:W3CDTF">2025-01-08T17:32:43Z</dcterms:modified>
  <cp:category/>
  <cp:contentStatus/>
</cp:coreProperties>
</file>